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22/"/>
    </mc:Choice>
  </mc:AlternateContent>
  <xr:revisionPtr revIDLastSave="1" documentId="8_{73D17812-B049-480E-A014-1DEFD28CC4C1}" xr6:coauthVersionLast="47" xr6:coauthVersionMax="47" xr10:uidLastSave="{61066CAD-1139-49E8-A90A-A46498422CC2}"/>
  <bookViews>
    <workbookView xWindow="-120" yWindow="-120" windowWidth="51840" windowHeight="2124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44" i="2" l="1"/>
  <c r="CK44" i="2"/>
  <c r="CJ44" i="2"/>
  <c r="CI44" i="2"/>
  <c r="CH44" i="2"/>
  <c r="CG44" i="2"/>
  <c r="CF44" i="2"/>
  <c r="CE44" i="2"/>
  <c r="CD44" i="2" l="1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<sst xmlns="http://schemas.openxmlformats.org/spreadsheetml/2006/main" count="203" uniqueCount="117">
  <si>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</si>
  <si>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</si>
  <si>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</si>
  <si>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</si>
  <si>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</si>
  <si>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</si>
  <si>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</si>
  <si>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</si>
  <si>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</si>
  <si>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</si>
  <si>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</si>
  <si>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</si>
  <si>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</si>
  <si>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</si>
  <si>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</si>
  <si>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</si>
  <si>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</si>
  <si>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</si>
  <si>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</si>
  <si>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</si>
  <si>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</si>
  <si>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</si>
  <si>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</si>
  <si>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</si>
  <si>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</si>
  <si>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</si>
  <si>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</si>
  <si>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</si>
  <si>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</si>
  <si>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</si>
  <si>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</si>
  <si>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</si>
  <si>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</si>
  <si>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</si>
  <si>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</si>
  <si>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</si>
  <si>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</si>
  <si>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</si>
  <si>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</si>
  <si>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</si>
  <si>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</si>
  <si>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</si>
  <si>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</si>
  <si>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</si>
  <si>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</si>
  <si>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</si>
  <si>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</si>
  <si>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</si>
  <si>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</si>
  <si>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</si>
  <si>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</si>
  <si>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</si>
  <si>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</si>
  <si>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</si>
  <si>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</si>
  <si>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</si>
  <si>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</si>
  <si>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</si>
  <si>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</si>
  <si>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</si>
  <si>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</si>
  <si>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</si>
  <si>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</si>
  <si>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</si>
  <si>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</si>
  <si>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</si>
  <si>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</si>
  <si>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</si>
  <si>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</si>
  <si>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</si>
  <si>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</si>
  <si>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</si>
  <si>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</si>
  <si>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</si>
  <si>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</si>
  <si>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</si>
  <si>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</si>
  <si>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</si>
  <si>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</si>
  <si>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</si>
  <si>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</si>
  <si>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</si>
  <si>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</si>
  <si>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</si>
  <si>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</si>
  <si>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</si>
  <si>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</si>
  <si>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</si>
  <si>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</si>
  <si>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</si>
  <si>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</si>
  <si>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</si>
  <si>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</si>
  <si>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</si>
  <si>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</si>
  <si>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</si>
  <si>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</si>
  <si>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</si>
  <si>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</si>
  <si>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</si>
  <si>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12/2019</t>
  </si>
  <si>
    <t>3/2020</t>
  </si>
  <si>
    <t>6/2020</t>
  </si>
  <si>
    <t>Sijoitussidonnaisten osuus</t>
  </si>
  <si>
    <t>9/2020</t>
  </si>
  <si>
    <t xml:space="preserve">OP-Henkivakuutus, Handelsbanken Liv, Henki-Fennia, Mandatum Life, Kaleva,       </t>
  </si>
  <si>
    <t>FINANSSIALA RY</t>
  </si>
  <si>
    <t>12/2020</t>
  </si>
  <si>
    <t>3/2021</t>
  </si>
  <si>
    <t>6/2021</t>
  </si>
  <si>
    <t>9/2021</t>
  </si>
  <si>
    <t>12/2021</t>
  </si>
  <si>
    <t>3/2022</t>
  </si>
  <si>
    <t>6/2022</t>
  </si>
  <si>
    <t>06/2022</t>
  </si>
  <si>
    <t>06/2021</t>
  </si>
  <si>
    <t>Henkivakuutuksen vakuutussäästöt, kesäkuu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</si>
</sst>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  <xf numFmtId="164" fontId="4" fillId="0" borderId="0" xfId="1" applyNumberFormat="1" applyFont="1" applyBorder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90" zoomScaleNormal="90" workbookViewId="0"/>
  </sheetViews>
  <sheetFormatPr defaultColWidth="9.140625"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9" style="5" customWidth="1"/>
    <col min="7" max="7" width="9.140625" style="5"/>
    <col min="8" max="8" width="8.7109375" customWidth="1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44770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116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114</v>
      </c>
      <c r="D12" s="85" t="s">
        <v>53</v>
      </c>
      <c r="E12" s="85" t="s">
        <v>115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2505.8322842924053</v>
      </c>
      <c r="D14" s="10">
        <f>+C14/E14-1</f>
        <v>-7.3969055079206814E-2</v>
      </c>
      <c r="E14" s="9">
        <v>2705.9919520364824</v>
      </c>
    </row>
    <row r="15" spans="1:7">
      <c r="A15" s="22"/>
      <c r="B15" s="22" t="s">
        <v>2</v>
      </c>
      <c r="C15" s="9">
        <v>53.7903254560836</v>
      </c>
      <c r="D15" s="10">
        <f>+C15/E15-1</f>
        <v>-0.1084383961900004</v>
      </c>
      <c r="E15" s="9">
        <v>60.332707494598253</v>
      </c>
    </row>
    <row r="16" spans="1:7">
      <c r="A16" s="22"/>
      <c r="B16" s="22" t="s">
        <v>3</v>
      </c>
      <c r="C16" s="9">
        <v>19029.633448858021</v>
      </c>
      <c r="D16" s="10">
        <f>+C16/E16-1</f>
        <v>-8.1623313219193694E-2</v>
      </c>
      <c r="E16" s="9">
        <v>20720.945689031763</v>
      </c>
    </row>
    <row r="17" spans="1:19">
      <c r="A17" s="22"/>
      <c r="B17" s="23" t="s">
        <v>4</v>
      </c>
      <c r="C17" s="11">
        <v>54.852120464898327</v>
      </c>
      <c r="D17" s="29">
        <f>+C17/E17-1</f>
        <v>-8.7064915389853614E-2</v>
      </c>
      <c r="E17" s="11">
        <v>60.083264834018294</v>
      </c>
    </row>
    <row r="18" spans="1:19">
      <c r="A18" s="22"/>
      <c r="B18" s="36" t="s">
        <v>0</v>
      </c>
      <c r="C18" s="37">
        <v>21644.108179071412</v>
      </c>
      <c r="D18" s="38">
        <f>+C18/E18-1</f>
        <v>-8.0826298596995083E-2</v>
      </c>
      <c r="E18" s="37">
        <v>23547.353613396859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1.6656874122576497</v>
      </c>
      <c r="D21" s="10">
        <f>+C21/E21-1</f>
        <v>2.5586737028993944E-2</v>
      </c>
      <c r="E21" s="9">
        <v>1.6241311944838066</v>
      </c>
    </row>
    <row r="22" spans="1:19">
      <c r="A22" s="22"/>
      <c r="B22" s="22" t="s">
        <v>2</v>
      </c>
      <c r="C22" s="9">
        <v>47.150562383974105</v>
      </c>
      <c r="D22" s="10">
        <f>+C22/E22-1</f>
        <v>-7.8347651740060531E-2</v>
      </c>
      <c r="E22" s="9">
        <v>51.158728638833708</v>
      </c>
    </row>
    <row r="23" spans="1:19">
      <c r="A23" s="22"/>
      <c r="B23" s="22" t="s">
        <v>3</v>
      </c>
      <c r="C23" s="9">
        <v>9875.8031930483667</v>
      </c>
      <c r="D23" s="10">
        <f>+C23/E23-1</f>
        <v>-4.3310333772572429E-2</v>
      </c>
      <c r="E23" s="9">
        <v>10322.891049918226</v>
      </c>
    </row>
    <row r="24" spans="1:19">
      <c r="A24" s="22"/>
      <c r="B24" s="23" t="s">
        <v>4</v>
      </c>
      <c r="C24" s="11">
        <v>6879.3131589353407</v>
      </c>
      <c r="D24" s="29">
        <f>+C24/E24-1</f>
        <v>0.13062951674865064</v>
      </c>
      <c r="E24" s="11">
        <v>6084.49811103302</v>
      </c>
    </row>
    <row r="25" spans="1:19">
      <c r="A25" s="22"/>
      <c r="B25" s="36" t="s">
        <v>0</v>
      </c>
      <c r="C25" s="37">
        <v>16803.932601779943</v>
      </c>
      <c r="D25" s="38">
        <f>+C25/E25-1</f>
        <v>2.0884385689366347E-2</v>
      </c>
      <c r="E25" s="37">
        <v>16460.172020784561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3072.3259253014489</v>
      </c>
      <c r="D28" s="10">
        <f>+C28/E28-1</f>
        <v>-5.373570477612688E-2</v>
      </c>
      <c r="E28" s="9">
        <v>3246.7947282894984</v>
      </c>
    </row>
    <row r="29" spans="1:19">
      <c r="A29" s="22"/>
      <c r="B29" s="22" t="s">
        <v>2</v>
      </c>
      <c r="C29" s="9">
        <v>1029.255414648652</v>
      </c>
      <c r="D29" s="10">
        <f>+C29/E29-1</f>
        <v>-5.8068286678839454E-2</v>
      </c>
      <c r="E29" s="9">
        <v>1092.7070403220596</v>
      </c>
    </row>
    <row r="30" spans="1:19">
      <c r="A30" s="22"/>
      <c r="B30" s="22" t="s">
        <v>3</v>
      </c>
      <c r="C30" s="9">
        <v>5341.7574294347687</v>
      </c>
      <c r="D30" s="10">
        <f>+C30/E30-1</f>
        <v>-0.13349738201520778</v>
      </c>
      <c r="E30" s="9">
        <v>6164.7331682136019</v>
      </c>
    </row>
    <row r="31" spans="1:19">
      <c r="A31" s="22"/>
      <c r="B31" s="23" t="s">
        <v>4</v>
      </c>
      <c r="C31" s="11">
        <v>1970.1322113133581</v>
      </c>
      <c r="D31" s="29">
        <f>+C31/E31-1</f>
        <v>-0.13130406926933524</v>
      </c>
      <c r="E31" s="11">
        <v>2267.9192357402544</v>
      </c>
    </row>
    <row r="32" spans="1:19">
      <c r="A32" s="22"/>
      <c r="B32" s="36" t="s">
        <v>0</v>
      </c>
      <c r="C32" s="37">
        <v>11413.470980698228</v>
      </c>
      <c r="D32" s="38">
        <f>+C32/E32-1</f>
        <v>-0.10637854613324649</v>
      </c>
      <c r="E32" s="37">
        <v>12772.154172565415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3054.3921316950027</v>
      </c>
      <c r="D35" s="10">
        <f>+C35/E35-1</f>
        <v>-5.0966084067055162E-2</v>
      </c>
      <c r="E35" s="9">
        <v>3218.422524649598</v>
      </c>
    </row>
    <row r="36" spans="1:5">
      <c r="A36" s="25"/>
      <c r="B36" s="25" t="s">
        <v>74</v>
      </c>
      <c r="C36" s="9">
        <v>841.42279122444927</v>
      </c>
      <c r="D36" s="10">
        <f>+C36/E36-1</f>
        <v>1.4492039619177888E-2</v>
      </c>
      <c r="E36" s="9">
        <v>829.40304937267354</v>
      </c>
    </row>
    <row r="37" spans="1:5">
      <c r="A37" s="25"/>
      <c r="B37" s="25" t="s">
        <v>75</v>
      </c>
      <c r="C37" s="9">
        <v>57.630773644784902</v>
      </c>
      <c r="D37" s="10">
        <f>+C37/E37-1</f>
        <v>-9.724468517979068E-2</v>
      </c>
      <c r="E37" s="9">
        <v>63.838753091431556</v>
      </c>
    </row>
    <row r="38" spans="1:5">
      <c r="A38" s="25"/>
      <c r="B38" s="26" t="s">
        <v>76</v>
      </c>
      <c r="C38" s="11">
        <v>1986.0057536894258</v>
      </c>
      <c r="D38" s="29">
        <f>+C38/E38-1</f>
        <v>-2.9128225921674522E-2</v>
      </c>
      <c r="E38" s="11">
        <v>2045.5901661934647</v>
      </c>
    </row>
    <row r="39" spans="1:5">
      <c r="A39" s="22"/>
      <c r="B39" s="21" t="s">
        <v>0</v>
      </c>
      <c r="C39" s="37">
        <v>5939.4514502536631</v>
      </c>
      <c r="D39" s="38">
        <f>+C39/E39-1</f>
        <v>-3.5373402754466765E-2</v>
      </c>
      <c r="E39" s="37">
        <v>6157.2544933071676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5579.8238970061111</v>
      </c>
      <c r="D42" s="10">
        <f>+C42/E42-1</f>
        <v>-6.2909148591092978E-2</v>
      </c>
      <c r="E42" s="9">
        <v>5954.4108115204626</v>
      </c>
    </row>
    <row r="43" spans="1:5">
      <c r="A43" s="27"/>
      <c r="B43" s="27" t="s">
        <v>2</v>
      </c>
      <c r="C43" s="9">
        <v>5026.0112254081614</v>
      </c>
      <c r="D43" s="10">
        <f>+C43/E43-1</f>
        <v>-4.3033471076554197E-2</v>
      </c>
      <c r="E43" s="9">
        <v>5252.024050477763</v>
      </c>
    </row>
    <row r="44" spans="1:5">
      <c r="A44" s="27"/>
      <c r="B44" s="27" t="s">
        <v>3</v>
      </c>
      <c r="C44" s="9">
        <v>34247.194071341146</v>
      </c>
      <c r="D44" s="10">
        <f>+C44/E44-1</f>
        <v>-7.958854218829603E-2</v>
      </c>
      <c r="E44" s="9">
        <v>37208.569907163597</v>
      </c>
    </row>
    <row r="45" spans="1:5">
      <c r="A45" s="27"/>
      <c r="B45" s="28" t="s">
        <v>4</v>
      </c>
      <c r="C45" s="11">
        <v>10947.934018047808</v>
      </c>
      <c r="D45" s="29">
        <f>+C45/E45-1</f>
        <v>4.0487297116453602E-2</v>
      </c>
      <c r="E45" s="11">
        <v>10521.92953089219</v>
      </c>
    </row>
    <row r="46" spans="1:5">
      <c r="A46" s="27"/>
      <c r="B46" s="39" t="s">
        <v>0</v>
      </c>
      <c r="C46" s="37">
        <v>55800.963211803224</v>
      </c>
      <c r="D46" s="38">
        <f>+C46/E46-1</f>
        <v>-5.3208927907332892E-2</v>
      </c>
      <c r="E46" s="37">
        <v>58936.93430005401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105</v>
      </c>
      <c r="B55" s="15"/>
      <c r="C55" s="3"/>
      <c r="E55" s="3"/>
    </row>
    <row r="56" spans="1:5">
      <c r="A56" s="34" t="s">
        <v>96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86"/>
  <sheetViews>
    <sheetView showGridLines="0" topLeftCell="W1" zoomScaleNormal="100" workbookViewId="0">
      <pane xSplit="2" ySplit="9" topLeftCell="CD10" activePane="bottomRight" state="frozen"/>
      <selection activeCell="W1" sqref="W1"/>
      <selection pane="topRight" activeCell="Y1" sqref="Y1"/>
      <selection pane="bottomLeft" activeCell="W10" sqref="W10"/>
      <selection pane="bottomRight" activeCell="CL8" sqref="CL8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90" width="12.7109375" style="18" customWidth="1"/>
    <col min="91" max="16384" width="8" style="18"/>
  </cols>
  <sheetData>
    <row r="1" spans="1:90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106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</row>
    <row r="2" spans="1:90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</row>
    <row r="3" spans="1:90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</row>
    <row r="4" spans="1:90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</row>
    <row r="5" spans="1:90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</row>
    <row r="6" spans="1:90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</row>
    <row r="7" spans="1:90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</row>
    <row r="8" spans="1:90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89</v>
      </c>
      <c r="BR8" s="48" t="s">
        <v>90</v>
      </c>
      <c r="BS8" s="48" t="s">
        <v>91</v>
      </c>
      <c r="BT8" s="48" t="s">
        <v>88</v>
      </c>
      <c r="BU8" s="48" t="s">
        <v>92</v>
      </c>
      <c r="BV8" s="48" t="s">
        <v>93</v>
      </c>
      <c r="BW8" s="48" t="s">
        <v>94</v>
      </c>
      <c r="BX8" s="48" t="s">
        <v>95</v>
      </c>
      <c r="BY8" s="48" t="s">
        <v>97</v>
      </c>
      <c r="BZ8" s="48" t="s">
        <v>98</v>
      </c>
      <c r="CA8" s="48" t="s">
        <v>99</v>
      </c>
      <c r="CB8" s="48" t="s">
        <v>100</v>
      </c>
      <c r="CC8" s="48" t="s">
        <v>101</v>
      </c>
      <c r="CD8" s="48" t="s">
        <v>102</v>
      </c>
      <c r="CE8" s="48" t="s">
        <v>104</v>
      </c>
      <c r="CF8" s="48" t="s">
        <v>107</v>
      </c>
      <c r="CG8" s="48" t="s">
        <v>108</v>
      </c>
      <c r="CH8" s="48" t="s">
        <v>109</v>
      </c>
      <c r="CI8" s="48" t="s">
        <v>110</v>
      </c>
      <c r="CJ8" s="48" t="s">
        <v>111</v>
      </c>
      <c r="CK8" s="48" t="s">
        <v>112</v>
      </c>
      <c r="CL8" s="48" t="s">
        <v>113</v>
      </c>
    </row>
    <row r="9" spans="1:90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</row>
    <row r="10" spans="1:90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  <c r="BY10" s="51">
        <v>3100313.0983909578</v>
      </c>
      <c r="BZ10" s="51">
        <v>3076982.598194093</v>
      </c>
      <c r="CA10" s="51">
        <v>3046083.4621859812</v>
      </c>
      <c r="CB10" s="51">
        <v>2969229.138420844</v>
      </c>
      <c r="CC10" s="51">
        <v>2911827.9879996632</v>
      </c>
      <c r="CD10" s="51">
        <v>2884897.5506882621</v>
      </c>
      <c r="CE10" s="51">
        <v>2851016.7269490841</v>
      </c>
      <c r="CF10" s="51">
        <v>2826081.9420455936</v>
      </c>
      <c r="CG10" s="51">
        <v>2749664.9570702612</v>
      </c>
      <c r="CH10" s="51">
        <v>2705991.9520364823</v>
      </c>
      <c r="CI10" s="51">
        <v>2669112.4912854997</v>
      </c>
      <c r="CJ10" s="51">
        <v>2641700.6156649846</v>
      </c>
      <c r="CK10" s="51">
        <v>2568494.8126078215</v>
      </c>
      <c r="CL10" s="51">
        <v>2505832.2842924055</v>
      </c>
    </row>
    <row r="11" spans="1:90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  <c r="BY11" s="51">
        <v>70122.032297453479</v>
      </c>
      <c r="BZ11" s="51">
        <v>68290.565941679291</v>
      </c>
      <c r="CA11" s="51">
        <v>67135.86386768485</v>
      </c>
      <c r="CB11" s="51">
        <v>62202.483090953181</v>
      </c>
      <c r="CC11" s="51">
        <v>64950.205498325624</v>
      </c>
      <c r="CD11" s="51">
        <v>68030.391547546387</v>
      </c>
      <c r="CE11" s="51">
        <v>60071.613647043436</v>
      </c>
      <c r="CF11" s="51">
        <v>58868.696783497464</v>
      </c>
      <c r="CG11" s="51">
        <v>61502.865984576521</v>
      </c>
      <c r="CH11" s="51">
        <v>60332.707494598253</v>
      </c>
      <c r="CI11" s="51">
        <v>59560.323743861154</v>
      </c>
      <c r="CJ11" s="51">
        <v>56761.251844835409</v>
      </c>
      <c r="CK11" s="51">
        <v>55522.699797558846</v>
      </c>
      <c r="CL11" s="51">
        <v>53790.325456083599</v>
      </c>
    </row>
    <row r="12" spans="1:90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  <c r="BY12" s="51">
        <v>18209213.130154587</v>
      </c>
      <c r="BZ12" s="51">
        <v>18338829.904384792</v>
      </c>
      <c r="CA12" s="51">
        <v>18560607.575739436</v>
      </c>
      <c r="CB12" s="51">
        <v>18535435.831636969</v>
      </c>
      <c r="CC12" s="51">
        <v>16232284.025111334</v>
      </c>
      <c r="CD12" s="51">
        <v>17520367.666058309</v>
      </c>
      <c r="CE12" s="51">
        <v>17972247.630199626</v>
      </c>
      <c r="CF12" s="51">
        <v>19050716.607874352</v>
      </c>
      <c r="CG12" s="51">
        <v>19932236.380126331</v>
      </c>
      <c r="CH12" s="51">
        <v>20720945.689031765</v>
      </c>
      <c r="CI12" s="51">
        <v>20908890.305304259</v>
      </c>
      <c r="CJ12" s="51">
        <v>21624989.804800376</v>
      </c>
      <c r="CK12" s="51">
        <v>20569676.988127325</v>
      </c>
      <c r="CL12" s="51">
        <v>19029633.448858023</v>
      </c>
    </row>
    <row r="13" spans="1:90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  <c r="BY13" s="53">
        <v>56439.778330209047</v>
      </c>
      <c r="BZ13" s="53">
        <v>27431.150673310247</v>
      </c>
      <c r="CA13" s="53">
        <v>55338.155657314855</v>
      </c>
      <c r="CB13" s="53">
        <v>52989.833917830772</v>
      </c>
      <c r="CC13" s="53">
        <v>47840.048491668036</v>
      </c>
      <c r="CD13" s="53">
        <v>51918.003376741355</v>
      </c>
      <c r="CE13" s="53">
        <v>51491.074806321551</v>
      </c>
      <c r="CF13" s="53">
        <v>56521.530810950222</v>
      </c>
      <c r="CG13" s="53">
        <v>58108.74839198641</v>
      </c>
      <c r="CH13" s="53">
        <v>60083.264834018293</v>
      </c>
      <c r="CI13" s="53">
        <v>59963.71509674214</v>
      </c>
      <c r="CJ13" s="53">
        <v>60131.672658790732</v>
      </c>
      <c r="CK13" s="53">
        <v>57744.967662408599</v>
      </c>
      <c r="CL13" s="53">
        <v>54852.120464898326</v>
      </c>
    </row>
    <row r="14" spans="1:90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  <c r="BY14" s="51">
        <v>21436088.039173208</v>
      </c>
      <c r="BZ14" s="51">
        <v>21511534.219193876</v>
      </c>
      <c r="CA14" s="51">
        <v>21729165.057450414</v>
      </c>
      <c r="CB14" s="51">
        <v>21619857.287066597</v>
      </c>
      <c r="CC14" s="51">
        <v>19256902.26710099</v>
      </c>
      <c r="CD14" s="51">
        <v>20525213.611670859</v>
      </c>
      <c r="CE14" s="51">
        <v>20934827.045602076</v>
      </c>
      <c r="CF14" s="51">
        <v>21992188.777514391</v>
      </c>
      <c r="CG14" s="51">
        <v>22801512.951573156</v>
      </c>
      <c r="CH14" s="51">
        <v>23547353.613396861</v>
      </c>
      <c r="CI14" s="51">
        <v>23697526.835430361</v>
      </c>
      <c r="CJ14" s="51">
        <v>24383583.344968986</v>
      </c>
      <c r="CK14" s="51">
        <v>23251439.468195114</v>
      </c>
      <c r="CL14" s="51">
        <v>21644108.179071411</v>
      </c>
    </row>
    <row r="15" spans="1:90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</row>
    <row r="16" spans="1:90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  <c r="BY17" s="51">
        <v>3552.90191</v>
      </c>
      <c r="BZ17" s="51">
        <v>3440.2654600000001</v>
      </c>
      <c r="CA17" s="51">
        <v>3475.3400299999998</v>
      </c>
      <c r="CB17" s="51">
        <v>2287.3365100000001</v>
      </c>
      <c r="CC17" s="51">
        <v>2909.1876899999997</v>
      </c>
      <c r="CD17" s="51">
        <v>2386.5655900000002</v>
      </c>
      <c r="CE17" s="51">
        <v>1898.9100218294336</v>
      </c>
      <c r="CF17" s="51">
        <v>1880.2854669656576</v>
      </c>
      <c r="CG17" s="51">
        <v>1826.3473260460685</v>
      </c>
      <c r="CH17" s="51">
        <v>1624.1311944838067</v>
      </c>
      <c r="CI17" s="51">
        <v>1546.0724128740512</v>
      </c>
      <c r="CJ17" s="51">
        <v>1512.3690655885889</v>
      </c>
      <c r="CK17" s="51">
        <v>1676.212010197356</v>
      </c>
      <c r="CL17" s="51">
        <v>1665.6874122576496</v>
      </c>
    </row>
    <row r="18" spans="1:90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  <c r="BY18" s="51">
        <v>41206.90944098503</v>
      </c>
      <c r="BZ18" s="51">
        <v>45975.765385950705</v>
      </c>
      <c r="CA18" s="51">
        <v>49437.059430745285</v>
      </c>
      <c r="CB18" s="51">
        <v>52468.5266723604</v>
      </c>
      <c r="CC18" s="51">
        <v>51061.699458331379</v>
      </c>
      <c r="CD18" s="51">
        <v>50812.596388901176</v>
      </c>
      <c r="CE18" s="51">
        <v>51605.8013859149</v>
      </c>
      <c r="CF18" s="51">
        <v>55493.393473028831</v>
      </c>
      <c r="CG18" s="51">
        <v>52436.575553475283</v>
      </c>
      <c r="CH18" s="51">
        <v>51158.728638833709</v>
      </c>
      <c r="CI18" s="51">
        <v>51050.563382071283</v>
      </c>
      <c r="CJ18" s="51">
        <v>50846.36877700514</v>
      </c>
      <c r="CK18" s="51">
        <v>49731.08014778333</v>
      </c>
      <c r="CL18" s="51">
        <v>47150.562383974102</v>
      </c>
    </row>
    <row r="19" spans="1:90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  <c r="BY19" s="51">
        <v>7859358.6927049765</v>
      </c>
      <c r="BZ19" s="51">
        <v>8061591.9863569168</v>
      </c>
      <c r="CA19" s="51">
        <v>8140432.6782824295</v>
      </c>
      <c r="CB19" s="51">
        <v>8316688.1369112702</v>
      </c>
      <c r="CC19" s="51">
        <v>7473866.3184711775</v>
      </c>
      <c r="CD19" s="51">
        <v>8150259.1589823794</v>
      </c>
      <c r="CE19" s="51">
        <v>8478477.532351993</v>
      </c>
      <c r="CF19" s="51">
        <v>9083371.6007208973</v>
      </c>
      <c r="CG19" s="51">
        <v>9711411.8642989099</v>
      </c>
      <c r="CH19" s="51">
        <v>10322891.049918225</v>
      </c>
      <c r="CI19" s="51">
        <v>10579711.544489404</v>
      </c>
      <c r="CJ19" s="51">
        <v>11153614.671522534</v>
      </c>
      <c r="CK19" s="51">
        <v>10763704.930487772</v>
      </c>
      <c r="CL19" s="51">
        <v>9875803.1930483673</v>
      </c>
    </row>
    <row r="20" spans="1:90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  <c r="BY20" s="53">
        <v>3935431.9948550258</v>
      </c>
      <c r="BZ20" s="53">
        <v>3950000.9892811165</v>
      </c>
      <c r="CA20" s="53">
        <v>4291758.1829753313</v>
      </c>
      <c r="CB20" s="53">
        <v>4619545.2653414588</v>
      </c>
      <c r="CC20" s="53">
        <v>4317540.4508351134</v>
      </c>
      <c r="CD20" s="53">
        <v>4537109.4143854361</v>
      </c>
      <c r="CE20" s="53">
        <v>4701818.8275646437</v>
      </c>
      <c r="CF20" s="53">
        <v>5186051.6756295878</v>
      </c>
      <c r="CG20" s="53">
        <v>5571685.6217193976</v>
      </c>
      <c r="CH20" s="53">
        <v>6084498.1110330196</v>
      </c>
      <c r="CI20" s="53">
        <v>6408998.3354762923</v>
      </c>
      <c r="CJ20" s="53">
        <v>6896327.1735934447</v>
      </c>
      <c r="CK20" s="53">
        <v>7083307.8877927959</v>
      </c>
      <c r="CL20" s="53">
        <v>6879313.1589353411</v>
      </c>
    </row>
    <row r="21" spans="1:90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  <c r="BY21" s="51">
        <v>11839550.498910988</v>
      </c>
      <c r="BZ21" s="51">
        <v>12061009.006483983</v>
      </c>
      <c r="CA21" s="51">
        <v>12485103.260718506</v>
      </c>
      <c r="CB21" s="51">
        <v>12990989.265435088</v>
      </c>
      <c r="CC21" s="51">
        <v>11845377.656454623</v>
      </c>
      <c r="CD21" s="51">
        <v>12740567.735346716</v>
      </c>
      <c r="CE21" s="51">
        <v>13233801.071324382</v>
      </c>
      <c r="CF21" s="51">
        <v>14326796.95529048</v>
      </c>
      <c r="CG21" s="51">
        <v>15337360.408897828</v>
      </c>
      <c r="CH21" s="51">
        <v>16460172.020784561</v>
      </c>
      <c r="CI21" s="51">
        <v>17041306.515760642</v>
      </c>
      <c r="CJ21" s="51">
        <v>18102300.582958572</v>
      </c>
      <c r="CK21" s="51">
        <v>17898420.110438548</v>
      </c>
      <c r="CL21" s="51">
        <v>16803932.601779941</v>
      </c>
    </row>
    <row r="22" spans="1:90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</row>
    <row r="23" spans="1:90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</row>
    <row r="24" spans="1:90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  <c r="BY24" s="51">
        <v>3672319.6972075417</v>
      </c>
      <c r="BZ24" s="51">
        <v>3699200.1793336105</v>
      </c>
      <c r="CA24" s="51">
        <v>3626468.1554769771</v>
      </c>
      <c r="CB24" s="51">
        <v>3600322.5650544995</v>
      </c>
      <c r="CC24" s="51">
        <v>3546059.3465403244</v>
      </c>
      <c r="CD24" s="51">
        <v>3470716.1500811931</v>
      </c>
      <c r="CE24" s="51">
        <v>3404509.3804696267</v>
      </c>
      <c r="CF24" s="51">
        <v>3382613.8161730678</v>
      </c>
      <c r="CG24" s="51">
        <v>3316124.664135945</v>
      </c>
      <c r="CH24" s="51">
        <v>3246794.7282894985</v>
      </c>
      <c r="CI24" s="51">
        <v>3219499.2754424824</v>
      </c>
      <c r="CJ24" s="51">
        <v>3201852.5561013361</v>
      </c>
      <c r="CK24" s="51">
        <v>3127292.901014199</v>
      </c>
      <c r="CL24" s="51">
        <v>3072325.9253014489</v>
      </c>
    </row>
    <row r="25" spans="1:90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  <c r="BY25" s="51">
        <v>1360416.1350820991</v>
      </c>
      <c r="BZ25" s="51">
        <v>1248910.9450785024</v>
      </c>
      <c r="CA25" s="51">
        <v>1225245.1584125496</v>
      </c>
      <c r="CB25" s="51">
        <v>1214214.7146358625</v>
      </c>
      <c r="CC25" s="51">
        <v>1191995.2077332244</v>
      </c>
      <c r="CD25" s="51">
        <v>1166584.8991504246</v>
      </c>
      <c r="CE25" s="51">
        <v>1145492.8829290748</v>
      </c>
      <c r="CF25" s="51">
        <v>1134997.9757609856</v>
      </c>
      <c r="CG25" s="51">
        <v>1112931.2604950734</v>
      </c>
      <c r="CH25" s="51">
        <v>1092707.0403220595</v>
      </c>
      <c r="CI25" s="51">
        <v>1042430.5126037787</v>
      </c>
      <c r="CJ25" s="51">
        <v>1041380.0913855917</v>
      </c>
      <c r="CK25" s="51">
        <v>1049340.1327033706</v>
      </c>
      <c r="CL25" s="51">
        <v>1029255.414648652</v>
      </c>
    </row>
    <row r="26" spans="1:90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  <c r="BY26" s="51">
        <v>4978914.3309031567</v>
      </c>
      <c r="BZ26" s="51">
        <v>5056306.0135489637</v>
      </c>
      <c r="CA26" s="51">
        <v>5171072.0619069468</v>
      </c>
      <c r="CB26" s="51">
        <v>5372398.7110537486</v>
      </c>
      <c r="CC26" s="51">
        <v>4501125.6430992614</v>
      </c>
      <c r="CD26" s="51">
        <v>5050338.5419140877</v>
      </c>
      <c r="CE26" s="51">
        <v>5217263.8618958388</v>
      </c>
      <c r="CF26" s="51">
        <v>5585019.290922245</v>
      </c>
      <c r="CG26" s="51">
        <v>5913897.5251755891</v>
      </c>
      <c r="CH26" s="51">
        <v>6164733.1682136022</v>
      </c>
      <c r="CI26" s="51">
        <v>6157825.733127973</v>
      </c>
      <c r="CJ26" s="51">
        <v>6351492.7388774808</v>
      </c>
      <c r="CK26" s="51">
        <v>5894727.0764234494</v>
      </c>
      <c r="CL26" s="51">
        <v>5341757.4294347689</v>
      </c>
    </row>
    <row r="27" spans="1:90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  <c r="BY27" s="53">
        <v>1875013.8016329266</v>
      </c>
      <c r="BZ27" s="53">
        <v>1897288.9727091067</v>
      </c>
      <c r="CA27" s="53">
        <v>1930272.584849122</v>
      </c>
      <c r="CB27" s="53">
        <v>2002682.0201954434</v>
      </c>
      <c r="CC27" s="53">
        <v>1678433.0023847143</v>
      </c>
      <c r="CD27" s="53">
        <v>1874924.7532470087</v>
      </c>
      <c r="CE27" s="53">
        <v>1929333.8712279615</v>
      </c>
      <c r="CF27" s="53">
        <v>2071977.7366474972</v>
      </c>
      <c r="CG27" s="53">
        <v>2184049.3352544582</v>
      </c>
      <c r="CH27" s="53">
        <v>2267919.2357402546</v>
      </c>
      <c r="CI27" s="53">
        <v>2262611.9007613831</v>
      </c>
      <c r="CJ27" s="53">
        <v>2334535.1514898823</v>
      </c>
      <c r="CK27" s="53">
        <v>2165231.6625596145</v>
      </c>
      <c r="CL27" s="53">
        <v>1970132.211313358</v>
      </c>
    </row>
    <row r="28" spans="1:90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  <c r="BY28" s="51">
        <v>11886663.964825723</v>
      </c>
      <c r="BZ28" s="51">
        <v>11901706.110670183</v>
      </c>
      <c r="CA28" s="51">
        <v>11953057.960645597</v>
      </c>
      <c r="CB28" s="51">
        <v>12189618.010939553</v>
      </c>
      <c r="CC28" s="51">
        <v>10917613.199757524</v>
      </c>
      <c r="CD28" s="51">
        <v>11562564.344392713</v>
      </c>
      <c r="CE28" s="51">
        <v>11696599.996522501</v>
      </c>
      <c r="CF28" s="51">
        <v>12174608.819503795</v>
      </c>
      <c r="CG28" s="51">
        <v>12527002.785061067</v>
      </c>
      <c r="CH28" s="51">
        <v>12772154.172565416</v>
      </c>
      <c r="CI28" s="51">
        <v>12682367.421935616</v>
      </c>
      <c r="CJ28" s="51">
        <v>12929260.53785429</v>
      </c>
      <c r="CK28" s="51">
        <v>12236591.772700634</v>
      </c>
      <c r="CL28" s="51">
        <v>11413470.980698228</v>
      </c>
    </row>
    <row r="29" spans="1:90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</row>
    <row r="30" spans="1:90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</row>
    <row r="31" spans="1:90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  <c r="BY31" s="51">
        <v>3797447.7311385591</v>
      </c>
      <c r="BZ31" s="51">
        <v>3774048.1820574882</v>
      </c>
      <c r="CA31" s="51">
        <v>3707148.1385263749</v>
      </c>
      <c r="CB31" s="51">
        <v>3703303.9980738224</v>
      </c>
      <c r="CC31" s="51">
        <v>3631220.3937738119</v>
      </c>
      <c r="CD31" s="51">
        <v>3567566.5251148352</v>
      </c>
      <c r="CE31" s="51">
        <v>3501102.3500459748</v>
      </c>
      <c r="CF31" s="51">
        <v>3414366.944065629</v>
      </c>
      <c r="CG31" s="51">
        <v>3312655.6746520051</v>
      </c>
      <c r="CH31" s="51">
        <v>3218422.5246495982</v>
      </c>
      <c r="CI31" s="51">
        <v>3171860.6386457859</v>
      </c>
      <c r="CJ31" s="51">
        <v>3132510.0303966417</v>
      </c>
      <c r="CK31" s="51">
        <v>3100369.2018312798</v>
      </c>
      <c r="CL31" s="51">
        <v>3054392.1316950028</v>
      </c>
    </row>
    <row r="32" spans="1:90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  <c r="BY32" s="51">
        <v>721704.44005092978</v>
      </c>
      <c r="BZ32" s="51">
        <v>700581.0764835889</v>
      </c>
      <c r="CA32" s="51">
        <v>735603.10870721878</v>
      </c>
      <c r="CB32" s="51">
        <v>722479.71402751328</v>
      </c>
      <c r="CC32" s="51">
        <v>744942.73928085063</v>
      </c>
      <c r="CD32" s="51">
        <v>742429.18035949441</v>
      </c>
      <c r="CE32" s="51">
        <v>743710.37618989323</v>
      </c>
      <c r="CF32" s="51">
        <v>782687.0347790774</v>
      </c>
      <c r="CG32" s="51">
        <v>816916.3576970126</v>
      </c>
      <c r="CH32" s="51">
        <v>829403.0493726735</v>
      </c>
      <c r="CI32" s="51">
        <v>822968.7725199518</v>
      </c>
      <c r="CJ32" s="51">
        <v>834231.68382525013</v>
      </c>
      <c r="CK32" s="51">
        <v>827037.55457685806</v>
      </c>
      <c r="CL32" s="51">
        <v>841422.79122444929</v>
      </c>
    </row>
    <row r="33" spans="1:90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  <c r="BY33" s="51">
        <v>120903.37460404553</v>
      </c>
      <c r="BZ33" s="51">
        <v>136494.07798263273</v>
      </c>
      <c r="CA33" s="51">
        <v>116208.07733150592</v>
      </c>
      <c r="CB33" s="51">
        <v>116303.02936105565</v>
      </c>
      <c r="CC33" s="51">
        <v>95641.958856785815</v>
      </c>
      <c r="CD33" s="51">
        <v>99081.813122880762</v>
      </c>
      <c r="CE33" s="51">
        <v>103922.80421165147</v>
      </c>
      <c r="CF33" s="51">
        <v>101538.42327285722</v>
      </c>
      <c r="CG33" s="51">
        <v>96685.145811483686</v>
      </c>
      <c r="CH33" s="51">
        <v>63838.753091431558</v>
      </c>
      <c r="CI33" s="51">
        <v>55620.658756982921</v>
      </c>
      <c r="CJ33" s="51">
        <v>78686.697585520073</v>
      </c>
      <c r="CK33" s="51">
        <v>44630.319400341745</v>
      </c>
      <c r="CL33" s="51">
        <v>57630.773644784902</v>
      </c>
    </row>
    <row r="34" spans="1:90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  <c r="BY34" s="53">
        <v>1194216.9243841474</v>
      </c>
      <c r="BZ34" s="53">
        <v>1231581.4733073674</v>
      </c>
      <c r="CA34" s="53">
        <v>1292304.4195984942</v>
      </c>
      <c r="CB34" s="53">
        <v>1384732.6087078135</v>
      </c>
      <c r="CC34" s="53">
        <v>1239948.319285769</v>
      </c>
      <c r="CD34" s="53">
        <v>1440087.6734271189</v>
      </c>
      <c r="CE34" s="53">
        <v>1500075.8514118143</v>
      </c>
      <c r="CF34" s="53">
        <v>1700698.6837920647</v>
      </c>
      <c r="CG34" s="53">
        <v>1846837.8037003262</v>
      </c>
      <c r="CH34" s="53">
        <v>2045590.1661934648</v>
      </c>
      <c r="CI34" s="53">
        <v>2082837.6053828881</v>
      </c>
      <c r="CJ34" s="53">
        <v>2192386.3638118077</v>
      </c>
      <c r="CK34" s="53">
        <v>2126334.7879060856</v>
      </c>
      <c r="CL34" s="53">
        <v>1986005.7536894258</v>
      </c>
    </row>
    <row r="35" spans="1:90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  <c r="BY35" s="51">
        <v>5834272.4701776821</v>
      </c>
      <c r="BZ35" s="51">
        <v>5842704.8098310772</v>
      </c>
      <c r="CA35" s="51">
        <v>5851263.7441635933</v>
      </c>
      <c r="CB35" s="51">
        <v>5926819.3501702044</v>
      </c>
      <c r="CC35" s="51">
        <v>5711753.4111972172</v>
      </c>
      <c r="CD35" s="51">
        <v>5849165.1920243297</v>
      </c>
      <c r="CE35" s="51">
        <v>5848811.3818593342</v>
      </c>
      <c r="CF35" s="51">
        <v>5999291.0859096283</v>
      </c>
      <c r="CG35" s="51">
        <v>6073094.9818608267</v>
      </c>
      <c r="CH35" s="51">
        <v>6157254.4933071677</v>
      </c>
      <c r="CI35" s="51">
        <v>6133287.6753056087</v>
      </c>
      <c r="CJ35" s="51">
        <v>6237814.77561922</v>
      </c>
      <c r="CK35" s="51">
        <v>6098371.8637145646</v>
      </c>
      <c r="CL35" s="51">
        <v>5939451.4502536627</v>
      </c>
    </row>
    <row r="36" spans="1:90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</row>
    <row r="37" spans="1:90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</row>
    <row r="38" spans="1:90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  <c r="BY38" s="51">
        <v>6776185.6975084972</v>
      </c>
      <c r="BZ38" s="51">
        <v>6779622.0429877043</v>
      </c>
      <c r="CA38" s="51">
        <v>6676026.9576929584</v>
      </c>
      <c r="CB38" s="51">
        <v>6571839.0399853429</v>
      </c>
      <c r="CC38" s="51">
        <v>6460796.5222299872</v>
      </c>
      <c r="CD38" s="51">
        <v>6358000.2663594559</v>
      </c>
      <c r="CE38" s="51">
        <v>6257425.0174405407</v>
      </c>
      <c r="CF38" s="51">
        <v>6210576.0436856281</v>
      </c>
      <c r="CG38" s="51">
        <v>6067615.968532254</v>
      </c>
      <c r="CH38" s="51">
        <v>5954410.8115204629</v>
      </c>
      <c r="CI38" s="51">
        <v>5890157.8391408557</v>
      </c>
      <c r="CJ38" s="51">
        <v>5845065.5408319095</v>
      </c>
      <c r="CK38" s="51">
        <v>5697463.9256322179</v>
      </c>
      <c r="CL38" s="51">
        <v>5579823.8970061112</v>
      </c>
    </row>
    <row r="39" spans="1:90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  <c r="BY39" s="51">
        <v>5990897.2380100256</v>
      </c>
      <c r="BZ39" s="51">
        <v>5837807.5349472081</v>
      </c>
      <c r="CA39" s="51">
        <v>5784569.3289445741</v>
      </c>
      <c r="CB39" s="51">
        <v>5754668.4365005121</v>
      </c>
      <c r="CC39" s="51">
        <v>5684170.2357445434</v>
      </c>
      <c r="CD39" s="51">
        <v>5595424.5925612031</v>
      </c>
      <c r="CE39" s="51">
        <v>5501983.0241979016</v>
      </c>
      <c r="CF39" s="51">
        <v>5446414.0448622191</v>
      </c>
      <c r="CG39" s="51">
        <v>5356442.7343821432</v>
      </c>
      <c r="CH39" s="51">
        <v>5252024.0504777627</v>
      </c>
      <c r="CI39" s="51">
        <v>5147870.8108954495</v>
      </c>
      <c r="CJ39" s="51">
        <v>5115729.4262293242</v>
      </c>
      <c r="CK39" s="51">
        <v>5082000.6690568505</v>
      </c>
      <c r="CL39" s="51">
        <v>5026011.2254081611</v>
      </c>
    </row>
    <row r="40" spans="1:90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  <c r="BY40" s="51">
        <v>31047486.153762721</v>
      </c>
      <c r="BZ40" s="51">
        <v>31456728.90429068</v>
      </c>
      <c r="CA40" s="51">
        <v>31872113.315928817</v>
      </c>
      <c r="CB40" s="51">
        <v>32224523.679601979</v>
      </c>
      <c r="CC40" s="51">
        <v>28207275.986681778</v>
      </c>
      <c r="CD40" s="51">
        <v>30720965.366954774</v>
      </c>
      <c r="CE40" s="51">
        <v>31667989.024447456</v>
      </c>
      <c r="CF40" s="51">
        <v>33719107.499517493</v>
      </c>
      <c r="CG40" s="51">
        <v>35557545.769600831</v>
      </c>
      <c r="CH40" s="51">
        <v>37208569.907163598</v>
      </c>
      <c r="CI40" s="51">
        <v>37646427.582921647</v>
      </c>
      <c r="CJ40" s="51">
        <v>39130097.215200394</v>
      </c>
      <c r="CK40" s="51">
        <v>37228108.995038547</v>
      </c>
      <c r="CL40" s="51">
        <v>34247194.07134115</v>
      </c>
    </row>
    <row r="41" spans="1:90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  <c r="BY41" s="53">
        <v>7182005.8738063546</v>
      </c>
      <c r="BZ41" s="53">
        <v>7242796.6639535334</v>
      </c>
      <c r="CA41" s="53">
        <v>7685881.4204117693</v>
      </c>
      <c r="CB41" s="53">
        <v>8176252.7575236028</v>
      </c>
      <c r="CC41" s="53">
        <v>7379403.7798540499</v>
      </c>
      <c r="CD41" s="53">
        <v>8003120.6575591853</v>
      </c>
      <c r="CE41" s="53">
        <v>8286642.4292223928</v>
      </c>
      <c r="CF41" s="53">
        <v>9116788.0501529556</v>
      </c>
      <c r="CG41" s="53">
        <v>9757366.6548776515</v>
      </c>
      <c r="CH41" s="53">
        <v>10521929.53089219</v>
      </c>
      <c r="CI41" s="53">
        <v>10870032.215474287</v>
      </c>
      <c r="CJ41" s="53">
        <v>11562067.059139447</v>
      </c>
      <c r="CK41" s="53">
        <v>11477249.625321249</v>
      </c>
      <c r="CL41" s="53">
        <v>10947934.018047808</v>
      </c>
    </row>
    <row r="42" spans="1:90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  <c r="BY42" s="51">
        <v>50996574.963087603</v>
      </c>
      <c r="BZ42" s="51">
        <v>51316955.146179132</v>
      </c>
      <c r="CA42" s="51">
        <v>52018591.022978112</v>
      </c>
      <c r="CB42" s="51">
        <v>52727283.913611434</v>
      </c>
      <c r="CC42" s="51">
        <v>47731646.524510361</v>
      </c>
      <c r="CD42" s="51">
        <v>50677510.883434623</v>
      </c>
      <c r="CE42" s="51">
        <v>51714039.495308287</v>
      </c>
      <c r="CF42" s="51">
        <v>54492885.638218299</v>
      </c>
      <c r="CG42" s="51">
        <v>56738971.127392873</v>
      </c>
      <c r="CH42" s="51">
        <v>58936934.300054014</v>
      </c>
      <c r="CI42" s="51">
        <v>59554488.448432237</v>
      </c>
      <c r="CJ42" s="51">
        <v>61652959.241401076</v>
      </c>
      <c r="CK42" s="51">
        <v>59484823.215048857</v>
      </c>
      <c r="CL42" s="51">
        <v>55800963.211803228</v>
      </c>
    </row>
    <row r="43" spans="1:90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</row>
    <row r="44" spans="1:90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 t="s">
        <v>103</v>
      </c>
      <c r="Y44" s="92">
        <f>+(Y40+Y41)/Y42</f>
        <v>0.25363321938240252</v>
      </c>
      <c r="Z44" s="92">
        <f t="shared" ref="Z44:CD44" si="9">+(Z40+Z41)/Z42</f>
        <v>0.24703233992225468</v>
      </c>
      <c r="AA44" s="92">
        <f t="shared" si="9"/>
        <v>0.25807732315339621</v>
      </c>
      <c r="AB44" s="92">
        <f t="shared" si="9"/>
        <v>0.27536750641919</v>
      </c>
      <c r="AC44" s="92">
        <f t="shared" si="9"/>
        <v>0.2887549769024656</v>
      </c>
      <c r="AD44" s="92">
        <f t="shared" si="9"/>
        <v>0.30405715296709152</v>
      </c>
      <c r="AE44" s="92">
        <f t="shared" si="9"/>
        <v>0.30505901548447212</v>
      </c>
      <c r="AF44" s="92">
        <f t="shared" si="9"/>
        <v>0.29530529819472484</v>
      </c>
      <c r="AG44" s="92">
        <f t="shared" si="9"/>
        <v>0.27987409869759811</v>
      </c>
      <c r="AH44" s="92">
        <f t="shared" si="9"/>
        <v>0.27870182420536477</v>
      </c>
      <c r="AI44" s="92">
        <f t="shared" si="9"/>
        <v>0.26082947524356531</v>
      </c>
      <c r="AJ44" s="92">
        <f t="shared" si="9"/>
        <v>0.24023870037654071</v>
      </c>
      <c r="AK44" s="92">
        <f t="shared" si="9"/>
        <v>0.24013808982203819</v>
      </c>
      <c r="AL44" s="92">
        <f t="shared" si="9"/>
        <v>0.2710083495572233</v>
      </c>
      <c r="AM44" s="92">
        <f t="shared" si="9"/>
        <v>0.30056195541260822</v>
      </c>
      <c r="AN44" s="92">
        <f t="shared" si="9"/>
        <v>0.31947608310327091</v>
      </c>
      <c r="AO44" s="92">
        <f t="shared" si="9"/>
        <v>0.34451967321807569</v>
      </c>
      <c r="AP44" s="92">
        <f t="shared" si="9"/>
        <v>0.34742367885529524</v>
      </c>
      <c r="AQ44" s="92">
        <f t="shared" si="9"/>
        <v>0.36805192126892688</v>
      </c>
      <c r="AR44" s="92">
        <f t="shared" si="9"/>
        <v>0.38688371403104532</v>
      </c>
      <c r="AS44" s="92">
        <f t="shared" si="9"/>
        <v>0.3953061065152656</v>
      </c>
      <c r="AT44" s="92">
        <f t="shared" si="9"/>
        <v>0.40044562406641093</v>
      </c>
      <c r="AU44" s="92">
        <f t="shared" si="9"/>
        <v>0.38023230908183109</v>
      </c>
      <c r="AV44" s="92">
        <f t="shared" si="9"/>
        <v>0.39847270584574257</v>
      </c>
      <c r="AW44" s="92">
        <f t="shared" si="9"/>
        <v>0.44069717828583654</v>
      </c>
      <c r="AX44" s="92">
        <f t="shared" si="9"/>
        <v>0.44890752645877036</v>
      </c>
      <c r="AY44" s="92">
        <f t="shared" si="9"/>
        <v>0.4673318958994373</v>
      </c>
      <c r="AZ44" s="92">
        <f t="shared" si="9"/>
        <v>0.48814921014223878</v>
      </c>
      <c r="BA44" s="92">
        <f t="shared" si="9"/>
        <v>0.51315136023190977</v>
      </c>
      <c r="BB44" s="92">
        <f t="shared" si="9"/>
        <v>0.52253401679042455</v>
      </c>
      <c r="BC44" s="92">
        <f t="shared" si="9"/>
        <v>0.54114522837053092</v>
      </c>
      <c r="BD44" s="92">
        <f t="shared" si="9"/>
        <v>0.56260503389129424</v>
      </c>
      <c r="BE44" s="92">
        <f t="shared" si="9"/>
        <v>0.57837263269339168</v>
      </c>
      <c r="BF44" s="92">
        <f t="shared" si="9"/>
        <v>0.59851955333466511</v>
      </c>
      <c r="BG44" s="92">
        <f t="shared" si="9"/>
        <v>0.61223791815423911</v>
      </c>
      <c r="BH44" s="92">
        <f t="shared" si="9"/>
        <v>0.62833904343943137</v>
      </c>
      <c r="BI44" s="92">
        <f t="shared" si="9"/>
        <v>0.66129079110154443</v>
      </c>
      <c r="BJ44" s="92">
        <f t="shared" si="9"/>
        <v>0.66511320300849297</v>
      </c>
      <c r="BK44" s="92">
        <f t="shared" si="9"/>
        <v>0.65888162114278359</v>
      </c>
      <c r="BL44" s="92">
        <f t="shared" si="9"/>
        <v>0.67433596350080349</v>
      </c>
      <c r="BM44" s="92">
        <f t="shared" si="9"/>
        <v>0.67357735798712426</v>
      </c>
      <c r="BN44" s="92">
        <f t="shared" si="9"/>
        <v>0.68078271921256206</v>
      </c>
      <c r="BO44" s="92">
        <f t="shared" si="9"/>
        <v>0.69253172333421154</v>
      </c>
      <c r="BP44" s="92">
        <f t="shared" si="9"/>
        <v>0.70339322298011875</v>
      </c>
      <c r="BQ44" s="92">
        <f t="shared" si="9"/>
        <v>0.71386679592522539</v>
      </c>
      <c r="BR44" s="92">
        <f t="shared" si="9"/>
        <v>0.72086454961971047</v>
      </c>
      <c r="BS44" s="92">
        <f t="shared" si="9"/>
        <v>0.72794300525557065</v>
      </c>
      <c r="BT44" s="92">
        <f t="shared" si="9"/>
        <v>0.73499594941908108</v>
      </c>
      <c r="BU44" s="92">
        <f t="shared" si="9"/>
        <v>0.73469049714606194</v>
      </c>
      <c r="BV44" s="92">
        <f t="shared" si="9"/>
        <v>0.74061749643388697</v>
      </c>
      <c r="BW44" s="92">
        <f t="shared" si="9"/>
        <v>0.74562456092826557</v>
      </c>
      <c r="BX44" s="92">
        <f t="shared" si="9"/>
        <v>0.7352014841070974</v>
      </c>
      <c r="BY44" s="92">
        <f t="shared" si="9"/>
        <v>0.74964822745920467</v>
      </c>
      <c r="BZ44" s="92">
        <f t="shared" si="9"/>
        <v>0.75412747030696803</v>
      </c>
      <c r="CA44" s="92">
        <f t="shared" si="9"/>
        <v>0.76045878902922759</v>
      </c>
      <c r="CB44" s="92">
        <f t="shared" si="9"/>
        <v>0.76622145952593257</v>
      </c>
      <c r="CC44" s="92">
        <f t="shared" si="9"/>
        <v>0.74555734733060064</v>
      </c>
      <c r="CD44" s="92">
        <f t="shared" si="9"/>
        <v>0.76412762484694219</v>
      </c>
      <c r="CE44" s="92">
        <f t="shared" ref="CE44:CH44" si="10">+(CE40+CE41)/CE42</f>
        <v>0.77260704914174605</v>
      </c>
      <c r="CF44" s="92">
        <f t="shared" si="10"/>
        <v>0.78608234906223651</v>
      </c>
      <c r="CG44" s="92">
        <f t="shared" si="10"/>
        <v>0.79865587133639449</v>
      </c>
      <c r="CH44" s="92">
        <f t="shared" si="10"/>
        <v>0.80985718047455413</v>
      </c>
      <c r="CI44" s="92">
        <f t="shared" ref="CI44:CL44" si="11">+(CI40+CI41)/CI42</f>
        <v>0.81465664574393837</v>
      </c>
      <c r="CJ44" s="92">
        <f t="shared" si="11"/>
        <v>0.82221786104143946</v>
      </c>
      <c r="CK44" s="92">
        <f t="shared" si="11"/>
        <v>0.81878630527791496</v>
      </c>
      <c r="CL44" s="92">
        <f t="shared" si="11"/>
        <v>0.80993455109085133</v>
      </c>
    </row>
    <row r="45" spans="1:90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</row>
    <row r="46" spans="1:90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18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</row>
    <row r="47" spans="1:90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19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</row>
    <row r="48" spans="1:90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20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</row>
    <row r="49" spans="1:90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7" t="s">
        <v>13</v>
      </c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</row>
    <row r="50" spans="1:9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</row>
    <row r="51" spans="1:90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</row>
    <row r="52" spans="1:90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</row>
    <row r="53" spans="1:90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</row>
    <row r="54" spans="1:90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</row>
    <row r="55" spans="1:90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</row>
    <row r="56" spans="1:90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</row>
    <row r="57" spans="1:90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</row>
    <row r="58" spans="1:90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</row>
    <row r="85" spans="2:2" ht="11.25">
      <c r="B85" s="16"/>
    </row>
    <row r="86" spans="2:2">
      <c r="B86" s="20"/>
    </row>
  </sheetData>
  <phoneticPr fontId="2" type="noConversion"/>
  <dataValidations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42CD8302E5974DA876D68FBF90CA39" ma:contentTypeVersion="11" ma:contentTypeDescription="Luo uusi asiakirja." ma:contentTypeScope="" ma:versionID="da1f2ae28f0f502d03bb830b7f8f192f">
  <xsd:schema xmlns:xsd="http://www.w3.org/2001/XMLSchema" xmlns:xs="http://www.w3.org/2001/XMLSchema" xmlns:p="http://schemas.microsoft.com/office/2006/metadata/properties" xmlns:ns3="b58a18e6-5d79-4095-97c4-393664fabc09" xmlns:ns4="a4fa2eee-3cca-4b00-a22a-ebbf8e87fb9a" targetNamespace="http://schemas.microsoft.com/office/2006/metadata/properties" ma:root="true" ma:fieldsID="ea19a1dcbddf198d87be55fe92c3d0dd" ns3:_="" ns4:_="">
    <xsd:import namespace="b58a18e6-5d79-4095-97c4-393664fabc09"/>
    <xsd:import namespace="a4fa2eee-3cca-4b00-a22a-ebbf8e87fb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a18e6-5d79-4095-97c4-393664fab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2eee-3cca-4b00-a22a-ebbf8e87f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56F9C9-6D41-4DF9-9A65-0E85E65A7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a18e6-5d79-4095-97c4-393664fabc09"/>
    <ds:schemaRef ds:uri="a4fa2eee-3cca-4b00-a22a-ebbf8e87f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E0F008-5ACC-45F2-A616-770810A9D56A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4fa2eee-3cca-4b00-a22a-ebbf8e87fb9a"/>
    <ds:schemaRef ds:uri="http://purl.org/dc/terms/"/>
    <ds:schemaRef ds:uri="http://schemas.microsoft.com/office/2006/metadata/properties"/>
    <ds:schemaRef ds:uri="http://schemas.microsoft.com/office/2006/documentManagement/types"/>
    <ds:schemaRef ds:uri="b58a18e6-5d79-4095-97c4-393664fabc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2022-07-28T06:29:52Z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0x010100FB42CD8302E5974DA876D68FBF90CA39</vt:lpwstr>
  </property>
</Properties>
</file>