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3/"/>
    </mc:Choice>
  </mc:AlternateContent>
  <xr:revisionPtr revIDLastSave="18" documentId="8_{66771E03-619A-4DA3-8652-DC2FCA5C099D}" xr6:coauthVersionLast="47" xr6:coauthVersionMax="47" xr10:uidLastSave="{AD2E6C4A-9456-415B-84E2-F3DB5096603B}"/>
  <bookViews>
    <workbookView xWindow="-120" yWindow="-120" windowWidth="51840" windowHeight="212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R44" i="2" l="1"/>
  <c r="CQ44" i="2"/>
  <c r="CP44" i="2"/>
  <c r="CO44" i="2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<sst xmlns="http://schemas.openxmlformats.org/spreadsheetml/2006/main" count="209" uniqueCount="121">
  <si>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</si>
  <si>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</si>
  <si>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</si>
  <si>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</si>
  <si>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</si>
  <si>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</si>
  <si>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</si>
  <si>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</si>
  <si>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</si>
  <si>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</si>
  <si>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</si>
  <si>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</si>
  <si>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</si>
  <si>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</si>
  <si>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</si>
  <si>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</si>
  <si>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</si>
  <si>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</si>
  <si>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</si>
  <si>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</si>
  <si>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</si>
  <si>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</si>
  <si>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</si>
  <si>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</si>
  <si>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</si>
  <si>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</si>
  <si>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</si>
  <si>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</si>
  <si>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</si>
  <si>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</si>
  <si>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</si>
  <si>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</si>
  <si>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</si>
  <si>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</si>
  <si>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</si>
  <si>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</si>
  <si>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</si>
  <si>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</si>
  <si>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</si>
  <si>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</si>
  <si>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</si>
  <si>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</si>
  <si>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</si>
  <si>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</si>
  <si>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</si>
  <si>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</si>
  <si>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</si>
  <si>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</si>
  <si>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</si>
  <si>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</si>
  <si>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</si>
  <si>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</si>
  <si>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</si>
  <si>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</si>
  <si>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</si>
  <si>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</si>
  <si>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</si>
  <si>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</si>
  <si>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</si>
  <si>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</si>
  <si>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</si>
  <si>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</si>
  <si>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</si>
  <si>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</si>
  <si>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</si>
  <si>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</si>
  <si>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</si>
  <si>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</si>
  <si>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</si>
  <si>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</si>
  <si>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</si>
  <si>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</si>
  <si>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</si>
  <si>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</si>
  <si>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</si>
  <si>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</si>
  <si>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</si>
  <si>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</si>
  <si>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</si>
  <si>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</si>
  <si>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</si>
  <si>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</si>
  <si>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</si>
  <si>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</si>
  <si>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</si>
  <si>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</si>
  <si>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</si>
  <si>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</si>
  <si>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</si>
  <si>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</si>
  <si>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</si>
  <si>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</si>
  <si>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</si>
  <si>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</si>
  <si>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</si>
  <si>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</si>
  <si>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</si>
  <si>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</si>
  <si>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</si>
  <si>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</si>
  <si>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</si>
  <si>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</si>
  <si>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</si>
  <si>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</si>
  <si>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</si>
  <si>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</si>
  <si>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</si>
  <si>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</si>
  <si>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</si>
  <si>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</si>
  <si>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</si>
  <si>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</si>
  <si>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</si>
  <si>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</si>
  <si>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</si>
  <si>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</si>
  <si>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</si>
  <si>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6/2023</t>
  </si>
  <si>
    <t>9/2023</t>
  </si>
  <si>
    <t>Henkivakuutuksen vakuutussäästöt, joulukuu 2023</t>
  </si>
  <si>
    <t>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</si>
</sst>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="90" zoomScaleNormal="9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45335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119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120</v>
      </c>
      <c r="D12" s="70" t="s">
        <v>53</v>
      </c>
      <c r="E12" s="70" t="s">
        <v>115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2272.6179604843678</v>
      </c>
      <c r="D14" s="7">
        <f>+C14/E14-1</f>
        <v>-6.222129568396273E-2</v>
      </c>
      <c r="E14" s="6">
        <v>2423.4053834074712</v>
      </c>
    </row>
    <row r="15" spans="1:7">
      <c r="A15" s="14"/>
      <c r="B15" s="14" t="s">
        <v>2</v>
      </c>
      <c r="C15" s="6">
        <v>51.138503704508047</v>
      </c>
      <c r="D15" s="7">
        <f>+C15/E15-1</f>
        <v>-2.1789548808837544E-2</v>
      </c>
      <c r="E15" s="6">
        <v>52.277609222265944</v>
      </c>
    </row>
    <row r="16" spans="1:7">
      <c r="A16" s="14"/>
      <c r="B16" s="14" t="s">
        <v>3</v>
      </c>
      <c r="C16" s="6">
        <v>20043.904305384505</v>
      </c>
      <c r="D16" s="7">
        <f>+C16/E16-1</f>
        <v>6.3435201848204503E-2</v>
      </c>
      <c r="E16" s="6">
        <v>18848.2610605226</v>
      </c>
    </row>
    <row r="17" spans="1:19">
      <c r="A17" s="14"/>
      <c r="B17" s="15" t="s">
        <v>4</v>
      </c>
      <c r="C17" s="8">
        <v>55.377720810320341</v>
      </c>
      <c r="D17" s="20">
        <f>+C17/E17-1</f>
        <v>1.7613105521202765E-2</v>
      </c>
      <c r="E17" s="8">
        <v>54.419229184314489</v>
      </c>
    </row>
    <row r="18" spans="1:19">
      <c r="A18" s="14"/>
      <c r="B18" s="13" t="s">
        <v>0</v>
      </c>
      <c r="C18" s="26">
        <v>22423.038490383704</v>
      </c>
      <c r="D18" s="27">
        <f>+C18/E18-1</f>
        <v>4.8866005046803052E-2</v>
      </c>
      <c r="E18" s="26">
        <v>21378.363282336653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1.0485156282058137</v>
      </c>
      <c r="D21" s="7">
        <f>+C21/E21-1</f>
        <v>-0.44708694087494449</v>
      </c>
      <c r="E21" s="6">
        <v>1.896348098315878</v>
      </c>
    </row>
    <row r="22" spans="1:19">
      <c r="A22" s="14"/>
      <c r="B22" s="14" t="s">
        <v>2</v>
      </c>
      <c r="C22" s="6">
        <v>40.350542004227044</v>
      </c>
      <c r="D22" s="7">
        <f>+C22/E22-1</f>
        <v>-0.11493892782140291</v>
      </c>
      <c r="E22" s="6">
        <v>45.590686645954619</v>
      </c>
    </row>
    <row r="23" spans="1:19">
      <c r="A23" s="14"/>
      <c r="B23" s="14" t="s">
        <v>3</v>
      </c>
      <c r="C23" s="6">
        <v>11136.566569167377</v>
      </c>
      <c r="D23" s="7">
        <f>+C23/E23-1</f>
        <v>0.11165192291175119</v>
      </c>
      <c r="E23" s="6">
        <v>10018.033828428375</v>
      </c>
    </row>
    <row r="24" spans="1:19">
      <c r="A24" s="14"/>
      <c r="B24" s="15" t="s">
        <v>4</v>
      </c>
      <c r="C24" s="8">
        <v>8525.6134531011994</v>
      </c>
      <c r="D24" s="20">
        <f>+C24/E24-1</f>
        <v>0.20161175251242991</v>
      </c>
      <c r="E24" s="8">
        <v>7095.1481918141499</v>
      </c>
    </row>
    <row r="25" spans="1:19">
      <c r="A25" s="14"/>
      <c r="B25" s="13" t="s">
        <v>0</v>
      </c>
      <c r="C25" s="26">
        <v>19703.57907990101</v>
      </c>
      <c r="D25" s="27">
        <f>+C25/E25-1</f>
        <v>0.14818245237211558</v>
      </c>
      <c r="E25" s="26">
        <v>17160.669054986793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2828.8437929421316</v>
      </c>
      <c r="D28" s="7">
        <f>+C28/E28-1</f>
        <v>-5.8404887930889271E-2</v>
      </c>
      <c r="E28" s="6">
        <v>3004.3101930785101</v>
      </c>
    </row>
    <row r="29" spans="1:19">
      <c r="A29" s="14"/>
      <c r="B29" s="14" t="s">
        <v>2</v>
      </c>
      <c r="C29" s="6">
        <v>909.52704013473556</v>
      </c>
      <c r="D29" s="7">
        <f>+C29/E29-1</f>
        <v>-8.2246340928812001E-2</v>
      </c>
      <c r="E29" s="6">
        <v>991.03613605335204</v>
      </c>
    </row>
    <row r="30" spans="1:19">
      <c r="A30" s="14"/>
      <c r="B30" s="14" t="s">
        <v>3</v>
      </c>
      <c r="C30" s="6">
        <v>5621.9608901254132</v>
      </c>
      <c r="D30" s="7">
        <f>+C30/E30-1</f>
        <v>7.1818929565428125E-2</v>
      </c>
      <c r="E30" s="6">
        <v>5245.2524722667968</v>
      </c>
    </row>
    <row r="31" spans="1:19">
      <c r="A31" s="14"/>
      <c r="B31" s="15" t="s">
        <v>4</v>
      </c>
      <c r="C31" s="8">
        <v>2057.9263823539782</v>
      </c>
      <c r="D31" s="20">
        <f>+C31/E31-1</f>
        <v>6.6102560057740956E-2</v>
      </c>
      <c r="E31" s="8">
        <v>1930.3268366999505</v>
      </c>
    </row>
    <row r="32" spans="1:19">
      <c r="A32" s="14"/>
      <c r="B32" s="13" t="s">
        <v>0</v>
      </c>
      <c r="C32" s="26">
        <v>11418.258105556259</v>
      </c>
      <c r="D32" s="27">
        <f>+C32/E32-1</f>
        <v>2.214073170571651E-2</v>
      </c>
      <c r="E32" s="26">
        <v>11170.925638098608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2907.4267935490675</v>
      </c>
      <c r="D35" s="7">
        <f>+C35/E35-1</f>
        <v>-2.6928818763989115E-2</v>
      </c>
      <c r="E35" s="6">
        <v>2987.887062749106</v>
      </c>
    </row>
    <row r="36" spans="1:5">
      <c r="A36" s="16"/>
      <c r="B36" s="16" t="s">
        <v>74</v>
      </c>
      <c r="C36" s="6">
        <v>872.16401410033041</v>
      </c>
      <c r="D36" s="7">
        <f>+C36/E36-1</f>
        <v>2.851884469669419E-2</v>
      </c>
      <c r="E36" s="6">
        <v>847.98058742183548</v>
      </c>
    </row>
    <row r="37" spans="1:5">
      <c r="A37" s="16"/>
      <c r="B37" s="16" t="s">
        <v>75</v>
      </c>
      <c r="C37" s="6">
        <v>48.218609313976877</v>
      </c>
      <c r="D37" s="7">
        <f>+C37/E37-1</f>
        <v>2.2967939547273275E-2</v>
      </c>
      <c r="E37" s="6">
        <v>47.135992683521053</v>
      </c>
    </row>
    <row r="38" spans="1:5">
      <c r="A38" s="16"/>
      <c r="B38" s="17" t="s">
        <v>76</v>
      </c>
      <c r="C38" s="8">
        <v>2325.6403631073563</v>
      </c>
      <c r="D38" s="20">
        <f>+C38/E38-1</f>
        <v>0.1481063822232791</v>
      </c>
      <c r="E38" s="8">
        <v>2025.6314215445893</v>
      </c>
    </row>
    <row r="39" spans="1:5">
      <c r="A39" s="14"/>
      <c r="B39" s="13" t="s">
        <v>0</v>
      </c>
      <c r="C39" s="26">
        <v>6153.4497800707313</v>
      </c>
      <c r="D39" s="27">
        <f>+C39/E39-1</f>
        <v>4.1433378945121779E-2</v>
      </c>
      <c r="E39" s="26">
        <v>5908.6350643990518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5102.5102690547037</v>
      </c>
      <c r="D42" s="7">
        <f>+C42/E42-1</f>
        <v>-6.0244021133174508E-2</v>
      </c>
      <c r="E42" s="6">
        <v>5429.6119245842965</v>
      </c>
    </row>
    <row r="43" spans="1:5">
      <c r="A43" s="18"/>
      <c r="B43" s="18" t="s">
        <v>2</v>
      </c>
      <c r="C43" s="6">
        <v>4780.606893492868</v>
      </c>
      <c r="D43" s="7">
        <f>+C43/E43-1</f>
        <v>-2.9273474223073137E-2</v>
      </c>
      <c r="E43" s="6">
        <v>4924.7720820925133</v>
      </c>
    </row>
    <row r="44" spans="1:5">
      <c r="A44" s="18"/>
      <c r="B44" s="18" t="s">
        <v>3</v>
      </c>
      <c r="C44" s="6">
        <v>36802.431764677298</v>
      </c>
      <c r="D44" s="7">
        <f>+C44/E44-1</f>
        <v>7.8884853125098964E-2</v>
      </c>
      <c r="E44" s="6">
        <v>34111.547361217774</v>
      </c>
    </row>
    <row r="45" spans="1:5">
      <c r="A45" s="18"/>
      <c r="B45" s="19" t="s">
        <v>4</v>
      </c>
      <c r="C45" s="8">
        <v>13012.776528686831</v>
      </c>
      <c r="D45" s="20">
        <f>+C45/E45-1</f>
        <v>0.16678663008693095</v>
      </c>
      <c r="E45" s="8">
        <v>11152.661671926528</v>
      </c>
    </row>
    <row r="46" spans="1:5">
      <c r="A46" s="18"/>
      <c r="B46" s="28" t="s">
        <v>0</v>
      </c>
      <c r="C46" s="26">
        <v>59698.325455911705</v>
      </c>
      <c r="D46" s="27">
        <f>+C46/E46-1</f>
        <v>7.3351952883267568E-2</v>
      </c>
      <c r="E46" s="26">
        <v>55618.593039821113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105</v>
      </c>
    </row>
    <row r="56" spans="1:2">
      <c r="A56" s="25" t="s">
        <v>96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R85"/>
  <sheetViews>
    <sheetView showGridLines="0" topLeftCell="W1" zoomScaleNormal="100" workbookViewId="0">
      <pane xSplit="2" ySplit="9" topLeftCell="CI10" activePane="bottomRight" state="frozen"/>
      <selection activeCell="W1" sqref="W1"/>
      <selection pane="topRight" activeCell="Y1" sqref="Y1"/>
      <selection pane="bottomLeft" activeCell="W10" sqref="W10"/>
      <selection pane="bottomRight" activeCell="CR6" sqref="CR6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96" width="12.7109375" style="2" customWidth="1"/>
    <col min="97" max="16384" width="8" style="2"/>
  </cols>
  <sheetData>
    <row r="1" spans="2:96" ht="12.75">
      <c r="B1" s="1" t="s">
        <v>40</v>
      </c>
      <c r="D1" s="29"/>
      <c r="E1" s="29"/>
      <c r="W1" s="1" t="s">
        <v>106</v>
      </c>
    </row>
    <row r="2" spans="2:96" ht="12.75">
      <c r="D2" s="29"/>
      <c r="E2" s="29"/>
    </row>
    <row r="3" spans="2:96" ht="12.75">
      <c r="B3" s="4" t="s">
        <v>15</v>
      </c>
      <c r="C3" s="1"/>
      <c r="D3" s="30"/>
      <c r="E3" s="30"/>
      <c r="W3" s="4" t="s">
        <v>15</v>
      </c>
      <c r="X3" s="1"/>
    </row>
    <row r="4" spans="2:96" ht="12.75">
      <c r="B4" s="4" t="s">
        <v>10</v>
      </c>
      <c r="C4" s="1"/>
      <c r="D4" s="30"/>
      <c r="E4" s="30"/>
      <c r="W4" s="4" t="s">
        <v>10</v>
      </c>
      <c r="X4" s="1"/>
    </row>
    <row r="5" spans="2:96" ht="12.75">
      <c r="B5" s="2" t="s">
        <v>16</v>
      </c>
      <c r="D5" s="29"/>
      <c r="E5" s="29"/>
      <c r="W5" s="2" t="s">
        <v>16</v>
      </c>
    </row>
    <row r="6" spans="2:96" ht="12.75">
      <c r="D6" s="29"/>
      <c r="E6" s="29"/>
    </row>
    <row r="7" spans="2:96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96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97</v>
      </c>
      <c r="BZ8" s="36" t="s">
        <v>98</v>
      </c>
      <c r="CA8" s="36" t="s">
        <v>99</v>
      </c>
      <c r="CB8" s="36" t="s">
        <v>100</v>
      </c>
      <c r="CC8" s="36" t="s">
        <v>101</v>
      </c>
      <c r="CD8" s="36" t="s">
        <v>102</v>
      </c>
      <c r="CE8" s="36" t="s">
        <v>104</v>
      </c>
      <c r="CF8" s="36" t="s">
        <v>107</v>
      </c>
      <c r="CG8" s="36" t="s">
        <v>108</v>
      </c>
      <c r="CH8" s="36" t="s">
        <v>109</v>
      </c>
      <c r="CI8" s="36" t="s">
        <v>110</v>
      </c>
      <c r="CJ8" s="36" t="s">
        <v>111</v>
      </c>
      <c r="CK8" s="36" t="s">
        <v>112</v>
      </c>
      <c r="CL8" s="36" t="s">
        <v>113</v>
      </c>
      <c r="CM8" s="36" t="s">
        <v>114</v>
      </c>
      <c r="CN8" s="36" t="s">
        <v>115</v>
      </c>
      <c r="CO8" s="36" t="s">
        <v>116</v>
      </c>
      <c r="CP8" s="36" t="s">
        <v>117</v>
      </c>
      <c r="CQ8" s="36" t="s">
        <v>118</v>
      </c>
      <c r="CR8" s="36" t="s">
        <v>120</v>
      </c>
    </row>
    <row r="9" spans="2:96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96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  <c r="CQ10" s="39">
        <v>2308876.6082309773</v>
      </c>
      <c r="CR10" s="39">
        <v>2272617.9604843678</v>
      </c>
    </row>
    <row r="11" spans="2:96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  <c r="CQ11" s="39">
        <v>52798.092796279401</v>
      </c>
      <c r="CR11" s="39">
        <v>51138.503704508046</v>
      </c>
    </row>
    <row r="12" spans="2:96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  <c r="CQ12" s="39">
        <v>19057050.979482438</v>
      </c>
      <c r="CR12" s="39">
        <v>20043904.305384506</v>
      </c>
    </row>
    <row r="13" spans="2:96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  <c r="CQ13" s="41">
        <v>54130.954180362678</v>
      </c>
      <c r="CR13" s="41">
        <v>55377.720810320337</v>
      </c>
    </row>
    <row r="14" spans="2:96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  <c r="CQ14" s="39">
        <v>21472856.634690057</v>
      </c>
      <c r="CR14" s="39">
        <v>22423038.490383703</v>
      </c>
    </row>
    <row r="15" spans="2:96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</row>
    <row r="16" spans="2:96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</row>
    <row r="17" spans="2:96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  <c r="CQ17" s="39">
        <v>1195.7691413060836</v>
      </c>
      <c r="CR17" s="39">
        <v>1048.5156282058138</v>
      </c>
    </row>
    <row r="18" spans="2:96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  <c r="CQ18" s="39">
        <v>41070.452848281595</v>
      </c>
      <c r="CR18" s="39">
        <v>40350.542004227042</v>
      </c>
    </row>
    <row r="19" spans="2:96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  <c r="CQ19" s="39">
        <v>10554522.419984775</v>
      </c>
      <c r="CR19" s="39">
        <v>11136566.569167377</v>
      </c>
    </row>
    <row r="20" spans="2:96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  <c r="CQ20" s="41">
        <v>7970273.5347296121</v>
      </c>
      <c r="CR20" s="41">
        <v>8525613.4531011991</v>
      </c>
    </row>
    <row r="21" spans="2:96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  <c r="CQ21" s="39">
        <v>18567062.176703975</v>
      </c>
      <c r="CR21" s="39">
        <v>19703579.07990101</v>
      </c>
    </row>
    <row r="22" spans="2:96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</row>
    <row r="23" spans="2:96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</row>
    <row r="24" spans="2:96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  <c r="CQ24" s="39">
        <v>2837087.1126315938</v>
      </c>
      <c r="CR24" s="39">
        <v>2828843.7929421314</v>
      </c>
    </row>
    <row r="25" spans="2:96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  <c r="CQ25" s="39">
        <v>922294.8041226035</v>
      </c>
      <c r="CR25" s="39">
        <v>909527.04013473552</v>
      </c>
    </row>
    <row r="26" spans="2:96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  <c r="CQ26" s="39">
        <v>5368654.2544084741</v>
      </c>
      <c r="CR26" s="39">
        <v>5621960.8901254134</v>
      </c>
    </row>
    <row r="27" spans="2:96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  <c r="CQ27" s="41">
        <v>1965138.461698364</v>
      </c>
      <c r="CR27" s="41">
        <v>2057926.3823539782</v>
      </c>
    </row>
    <row r="28" spans="2:96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  <c r="CQ28" s="39">
        <v>11093174.632861037</v>
      </c>
      <c r="CR28" s="39">
        <v>11418258.105556259</v>
      </c>
    </row>
    <row r="29" spans="2:96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</row>
    <row r="30" spans="2:96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</row>
    <row r="31" spans="2:96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  <c r="CQ31" s="39">
        <v>2959665.501290659</v>
      </c>
      <c r="CR31" s="39">
        <v>2907426.7935490673</v>
      </c>
    </row>
    <row r="32" spans="2:96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  <c r="CQ32" s="39">
        <v>823390.34808228607</v>
      </c>
      <c r="CR32" s="39">
        <v>872164.01410033042</v>
      </c>
    </row>
    <row r="33" spans="2:96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  <c r="CQ33" s="39">
        <v>69234.845056694292</v>
      </c>
      <c r="CR33" s="39">
        <v>48218.609313976878</v>
      </c>
    </row>
    <row r="34" spans="2:96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  <c r="CQ34" s="41">
        <v>2151207.5187886292</v>
      </c>
      <c r="CR34" s="41">
        <v>2325640.3631073562</v>
      </c>
    </row>
    <row r="35" spans="2:96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  <c r="CQ35" s="39">
        <v>6003498.213218268</v>
      </c>
      <c r="CR35" s="39">
        <v>6153449.7800707314</v>
      </c>
    </row>
    <row r="36" spans="2:96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</row>
    <row r="37" spans="2:96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</row>
    <row r="38" spans="2:96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  <c r="CQ38" s="39">
        <v>5147159.4900038773</v>
      </c>
      <c r="CR38" s="39">
        <v>5102510.2690547034</v>
      </c>
    </row>
    <row r="39" spans="2:96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  <c r="CQ39" s="39">
        <v>4799219.1991401101</v>
      </c>
      <c r="CR39" s="39">
        <v>4780606.8934928682</v>
      </c>
    </row>
    <row r="40" spans="2:96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  <c r="CQ40" s="39">
        <v>34980227.653875686</v>
      </c>
      <c r="CR40" s="39">
        <v>36802431.764677301</v>
      </c>
    </row>
    <row r="41" spans="2:96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  <c r="CQ41" s="41">
        <v>12209985.31445366</v>
      </c>
      <c r="CR41" s="41">
        <v>13012776.528686831</v>
      </c>
    </row>
    <row r="42" spans="2:96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  <c r="CQ42" s="39">
        <v>57136591.657473333</v>
      </c>
      <c r="CR42" s="39">
        <v>59698325.455911703</v>
      </c>
    </row>
    <row r="43" spans="2:96">
      <c r="C43" s="12" t="s">
        <v>18</v>
      </c>
    </row>
    <row r="44" spans="2:96">
      <c r="C44" s="12" t="s">
        <v>19</v>
      </c>
      <c r="X44" s="2" t="s">
        <v>103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  <c r="CQ44" s="76">
        <f t="shared" ref="CQ44:CR44" si="13">+(CQ40+CQ41)/CQ42</f>
        <v>0.82591928568698547</v>
      </c>
      <c r="CR44" s="76">
        <f t="shared" si="13"/>
        <v>0.83444900527659804</v>
      </c>
    </row>
    <row r="45" spans="2:96">
      <c r="C45" s="12" t="s">
        <v>20</v>
      </c>
    </row>
    <row r="46" spans="2:96">
      <c r="C46" s="12" t="s">
        <v>13</v>
      </c>
      <c r="Q46" s="51"/>
      <c r="X46" s="12" t="s">
        <v>18</v>
      </c>
    </row>
    <row r="47" spans="2:96">
      <c r="C47" s="12"/>
      <c r="X47" s="12" t="s">
        <v>19</v>
      </c>
    </row>
    <row r="48" spans="2:96">
      <c r="X48" s="12" t="s">
        <v>20</v>
      </c>
      <c r="CF48" s="52"/>
      <c r="CJ48" s="52"/>
      <c r="CN48" s="52"/>
      <c r="CR48" s="52"/>
    </row>
    <row r="49" spans="24:96">
      <c r="X49" s="12" t="s">
        <v>13</v>
      </c>
      <c r="CF49" s="52"/>
      <c r="CJ49" s="52"/>
      <c r="CN49" s="52"/>
      <c r="CR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2024-02-13T13:30:46Z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