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"/>
    </mc:Choice>
  </mc:AlternateContent>
  <xr:revisionPtr revIDLastSave="181" documentId="8_{C6364066-9F0B-4F51-92F3-70D42738239C}" xr6:coauthVersionLast="47" xr6:coauthVersionMax="47" xr10:uidLastSave="{62428F66-52CE-4F3C-AD07-2C453AC4D5B4}"/>
  <bookViews>
    <workbookView xWindow="-120" yWindow="-120" windowWidth="29040" windowHeight="15720" firstSheet="22" activeTab="34" xr2:uid="{00000000-000D-0000-FFFF-FFFF00000000}"/>
  </bookViews>
  <sheets>
    <sheet name="6-2001" sheetId="27" r:id="rId1"/>
    <sheet name="9-2001" sheetId="28" r:id="rId2"/>
    <sheet name="12-2001" sheetId="29" r:id="rId3"/>
    <sheet name="3-2002" sheetId="30" r:id="rId4"/>
    <sheet name="6-2002" sheetId="31" r:id="rId5"/>
    <sheet name="9-2002" sheetId="32" r:id="rId6"/>
    <sheet name="12-2002" sheetId="33" r:id="rId7"/>
    <sheet name="3-2003" sheetId="34" r:id="rId8"/>
    <sheet name="6-2003" sheetId="35" r:id="rId9"/>
    <sheet name="9-2003" sheetId="36" r:id="rId10"/>
    <sheet name="12-2003" sheetId="37" r:id="rId11"/>
    <sheet name="3-2004" sheetId="38" r:id="rId12"/>
    <sheet name="6-2004" sheetId="39" r:id="rId13"/>
    <sheet name="9-2004" sheetId="40" r:id="rId14"/>
    <sheet name="12-2004" sheetId="41" r:id="rId15"/>
    <sheet name="6-2005" sheetId="42" r:id="rId16"/>
    <sheet name="12-2005" sheetId="43" r:id="rId17"/>
    <sheet name="12-2006" sheetId="44" r:id="rId18"/>
    <sheet name="12-2007" sheetId="45" r:id="rId19"/>
    <sheet name="12-2008" sheetId="46" r:id="rId20"/>
    <sheet name="12-2009" sheetId="47" r:id="rId21"/>
    <sheet name="12-2010" sheetId="48" r:id="rId22"/>
    <sheet name="12-2011" sheetId="49" r:id="rId23"/>
    <sheet name="12-2012" sheetId="50" r:id="rId24"/>
    <sheet name="12-2013" sheetId="51" r:id="rId25"/>
    <sheet name="12-2014" sheetId="52" r:id="rId26"/>
    <sheet name="12-2015" sheetId="53" r:id="rId27"/>
    <sheet name="12-2016" sheetId="54" r:id="rId28"/>
    <sheet name="12-2017" sheetId="55" r:id="rId29"/>
    <sheet name="12-2018" sheetId="56" r:id="rId30"/>
    <sheet name="12-2019" sheetId="57" r:id="rId31"/>
    <sheet name="12-2020" sheetId="58" r:id="rId32"/>
    <sheet name="12-2021" sheetId="59" r:id="rId33"/>
    <sheet name="12-2022" sheetId="60" r:id="rId34"/>
    <sheet name="12-2023" sheetId="61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52" l="1"/>
  <c r="O39" i="52"/>
  <c r="O38" i="52"/>
  <c r="O37" i="52"/>
  <c r="O41" i="52" s="1"/>
  <c r="O33" i="52"/>
  <c r="O30" i="52"/>
  <c r="O34" i="52" s="1"/>
  <c r="O26" i="52"/>
  <c r="O25" i="52"/>
  <c r="O24" i="52"/>
  <c r="O23" i="52"/>
  <c r="O19" i="52"/>
  <c r="O18" i="52"/>
  <c r="O17" i="52"/>
  <c r="O16" i="52"/>
  <c r="O12" i="52"/>
  <c r="O11" i="52"/>
  <c r="O10" i="52"/>
  <c r="O9" i="52"/>
  <c r="O38" i="51"/>
  <c r="O37" i="51"/>
  <c r="O36" i="51"/>
  <c r="O35" i="51"/>
  <c r="O31" i="51"/>
  <c r="O32" i="51" s="1"/>
  <c r="O30" i="51"/>
  <c r="O26" i="51"/>
  <c r="O25" i="51"/>
  <c r="O24" i="51"/>
  <c r="O23" i="51"/>
  <c r="O19" i="51"/>
  <c r="O18" i="51"/>
  <c r="O17" i="51"/>
  <c r="O16" i="51"/>
  <c r="O12" i="51"/>
  <c r="O11" i="51"/>
  <c r="O10" i="51"/>
  <c r="O9" i="51"/>
  <c r="O36" i="50"/>
  <c r="O35" i="50"/>
  <c r="O34" i="50"/>
  <c r="O33" i="50"/>
  <c r="O29" i="50"/>
  <c r="O28" i="50"/>
  <c r="O30" i="50" s="1"/>
  <c r="O24" i="50"/>
  <c r="O23" i="50"/>
  <c r="O22" i="50"/>
  <c r="O21" i="50"/>
  <c r="O17" i="50"/>
  <c r="O16" i="50"/>
  <c r="O15" i="50"/>
  <c r="O14" i="50"/>
  <c r="O10" i="50"/>
  <c r="O9" i="50"/>
  <c r="O8" i="50"/>
  <c r="O7" i="50"/>
  <c r="O36" i="49"/>
  <c r="O35" i="49"/>
  <c r="O34" i="49"/>
  <c r="O33" i="49"/>
  <c r="O29" i="49"/>
  <c r="O28" i="49"/>
  <c r="O24" i="49"/>
  <c r="O23" i="49"/>
  <c r="O22" i="49"/>
  <c r="O21" i="49"/>
  <c r="O17" i="49"/>
  <c r="O16" i="49"/>
  <c r="O15" i="49"/>
  <c r="O14" i="49"/>
  <c r="O10" i="49"/>
  <c r="O9" i="49"/>
  <c r="O8" i="49"/>
  <c r="O7" i="49"/>
  <c r="O36" i="48"/>
  <c r="O35" i="48"/>
  <c r="O34" i="48"/>
  <c r="O33" i="48"/>
  <c r="O29" i="48"/>
  <c r="O28" i="48"/>
  <c r="O30" i="48" s="1"/>
  <c r="O24" i="48"/>
  <c r="O23" i="48"/>
  <c r="O22" i="48"/>
  <c r="O21" i="48"/>
  <c r="O17" i="48"/>
  <c r="O16" i="48"/>
  <c r="O15" i="48"/>
  <c r="O14" i="48"/>
  <c r="O10" i="48"/>
  <c r="O9" i="48"/>
  <c r="O8" i="48"/>
  <c r="O7" i="48"/>
  <c r="M36" i="31"/>
  <c r="L36" i="31"/>
  <c r="K36" i="31"/>
  <c r="J36" i="31"/>
  <c r="J37" i="31" s="1"/>
  <c r="I36" i="31"/>
  <c r="H36" i="31"/>
  <c r="G36" i="31"/>
  <c r="F36" i="31"/>
  <c r="E36" i="31"/>
  <c r="D36" i="31"/>
  <c r="C36" i="31"/>
  <c r="M35" i="31"/>
  <c r="M37" i="31" s="1"/>
  <c r="L35" i="31"/>
  <c r="K35" i="31"/>
  <c r="J35" i="31"/>
  <c r="I35" i="31"/>
  <c r="H35" i="31"/>
  <c r="G35" i="31"/>
  <c r="F35" i="31"/>
  <c r="E35" i="31"/>
  <c r="E37" i="31" s="1"/>
  <c r="D35" i="31"/>
  <c r="C35" i="31"/>
  <c r="M34" i="31"/>
  <c r="L34" i="31"/>
  <c r="K34" i="31"/>
  <c r="J34" i="31"/>
  <c r="I34" i="31"/>
  <c r="H34" i="31"/>
  <c r="H37" i="31" s="1"/>
  <c r="G34" i="31"/>
  <c r="F34" i="31"/>
  <c r="E34" i="31"/>
  <c r="D34" i="31"/>
  <c r="C34" i="31"/>
  <c r="M33" i="31"/>
  <c r="L33" i="31"/>
  <c r="L37" i="31"/>
  <c r="K33" i="31"/>
  <c r="J33" i="31"/>
  <c r="I33" i="31"/>
  <c r="I37" i="31" s="1"/>
  <c r="H33" i="31"/>
  <c r="G33" i="31"/>
  <c r="F33" i="31"/>
  <c r="F37" i="31" s="1"/>
  <c r="E33" i="31"/>
  <c r="D33" i="31"/>
  <c r="C33" i="31"/>
  <c r="M30" i="31"/>
  <c r="L30" i="31"/>
  <c r="K30" i="31"/>
  <c r="J30" i="31"/>
  <c r="I30" i="31"/>
  <c r="H30" i="31"/>
  <c r="G30" i="31"/>
  <c r="F30" i="31"/>
  <c r="E30" i="31"/>
  <c r="D30" i="31"/>
  <c r="C30" i="31"/>
  <c r="N29" i="31"/>
  <c r="N28" i="31"/>
  <c r="M25" i="31"/>
  <c r="L25" i="31"/>
  <c r="K25" i="31"/>
  <c r="J25" i="31"/>
  <c r="I25" i="31"/>
  <c r="H25" i="31"/>
  <c r="G25" i="31"/>
  <c r="F25" i="31"/>
  <c r="E25" i="31"/>
  <c r="D25" i="31"/>
  <c r="C25" i="31"/>
  <c r="N24" i="31"/>
  <c r="N23" i="31"/>
  <c r="N22" i="31"/>
  <c r="N21" i="31"/>
  <c r="M18" i="31"/>
  <c r="L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M11" i="31"/>
  <c r="L11" i="31"/>
  <c r="K11" i="31"/>
  <c r="J11" i="31"/>
  <c r="I11" i="31"/>
  <c r="H11" i="31"/>
  <c r="G11" i="31"/>
  <c r="F11" i="31"/>
  <c r="E11" i="31"/>
  <c r="D11" i="31"/>
  <c r="C11" i="31"/>
  <c r="N10" i="31"/>
  <c r="N9" i="31"/>
  <c r="N8" i="31"/>
  <c r="N7" i="31"/>
  <c r="M36" i="30"/>
  <c r="L36" i="30"/>
  <c r="K36" i="30"/>
  <c r="J36" i="30"/>
  <c r="I36" i="30"/>
  <c r="H36" i="30"/>
  <c r="G36" i="30"/>
  <c r="F36" i="30"/>
  <c r="E36" i="30"/>
  <c r="D36" i="30"/>
  <c r="C36" i="30"/>
  <c r="M35" i="30"/>
  <c r="L35" i="30"/>
  <c r="K35" i="30"/>
  <c r="J35" i="30"/>
  <c r="I35" i="30"/>
  <c r="H35" i="30"/>
  <c r="G35" i="30"/>
  <c r="F35" i="30"/>
  <c r="E35" i="30"/>
  <c r="D35" i="30"/>
  <c r="C35" i="30"/>
  <c r="M34" i="30"/>
  <c r="L34" i="30"/>
  <c r="K34" i="30"/>
  <c r="J34" i="30"/>
  <c r="I34" i="30"/>
  <c r="H34" i="30"/>
  <c r="G34" i="30"/>
  <c r="F34" i="30"/>
  <c r="E34" i="30"/>
  <c r="D34" i="30"/>
  <c r="C34" i="30"/>
  <c r="M33" i="30"/>
  <c r="L33" i="30"/>
  <c r="K33" i="30"/>
  <c r="J33" i="30"/>
  <c r="I33" i="30"/>
  <c r="H33" i="30"/>
  <c r="G33" i="30"/>
  <c r="F33" i="30"/>
  <c r="E33" i="30"/>
  <c r="D33" i="30"/>
  <c r="C33" i="30"/>
  <c r="M30" i="30"/>
  <c r="L30" i="30"/>
  <c r="K30" i="30"/>
  <c r="J30" i="30"/>
  <c r="I30" i="30"/>
  <c r="H30" i="30"/>
  <c r="G30" i="30"/>
  <c r="F30" i="30"/>
  <c r="E30" i="30"/>
  <c r="D30" i="30"/>
  <c r="C30" i="30"/>
  <c r="N29" i="30"/>
  <c r="N28" i="30"/>
  <c r="M25" i="30"/>
  <c r="L25" i="30"/>
  <c r="K25" i="30"/>
  <c r="J25" i="30"/>
  <c r="I25" i="30"/>
  <c r="H25" i="30"/>
  <c r="G25" i="30"/>
  <c r="F25" i="30"/>
  <c r="E25" i="30"/>
  <c r="D25" i="30"/>
  <c r="C25" i="30"/>
  <c r="N24" i="30"/>
  <c r="N23" i="30"/>
  <c r="N22" i="30"/>
  <c r="N21" i="30"/>
  <c r="M18" i="30"/>
  <c r="L18" i="30"/>
  <c r="K18" i="30"/>
  <c r="J18" i="30"/>
  <c r="I18" i="30"/>
  <c r="H18" i="30"/>
  <c r="G18" i="30"/>
  <c r="F18" i="30"/>
  <c r="E18" i="30"/>
  <c r="D18" i="30"/>
  <c r="C18" i="30"/>
  <c r="N17" i="30"/>
  <c r="N16" i="30"/>
  <c r="N15" i="30"/>
  <c r="N14" i="30"/>
  <c r="M11" i="30"/>
  <c r="L11" i="30"/>
  <c r="K11" i="30"/>
  <c r="J11" i="30"/>
  <c r="I11" i="30"/>
  <c r="H11" i="30"/>
  <c r="G11" i="30"/>
  <c r="F11" i="30"/>
  <c r="E11" i="30"/>
  <c r="D11" i="30"/>
  <c r="C11" i="30"/>
  <c r="N10" i="30"/>
  <c r="N9" i="30"/>
  <c r="N8" i="30"/>
  <c r="N7" i="30"/>
  <c r="N36" i="29"/>
  <c r="M36" i="29"/>
  <c r="L36" i="29"/>
  <c r="K36" i="29"/>
  <c r="J36" i="29"/>
  <c r="I36" i="29"/>
  <c r="H36" i="29"/>
  <c r="G36" i="29"/>
  <c r="F36" i="29"/>
  <c r="E36" i="29"/>
  <c r="D36" i="29"/>
  <c r="C36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N33" i="29"/>
  <c r="N37" i="29" s="1"/>
  <c r="M33" i="29"/>
  <c r="L33" i="29"/>
  <c r="L37" i="29" s="1"/>
  <c r="K33" i="29"/>
  <c r="K37" i="29" s="1"/>
  <c r="J33" i="29"/>
  <c r="I33" i="29"/>
  <c r="H33" i="29"/>
  <c r="G33" i="29"/>
  <c r="F33" i="29"/>
  <c r="F37" i="29" s="1"/>
  <c r="E33" i="29"/>
  <c r="E37" i="29" s="1"/>
  <c r="D33" i="29"/>
  <c r="D37" i="29" s="1"/>
  <c r="C33" i="29"/>
  <c r="C37" i="29" s="1"/>
  <c r="N30" i="29"/>
  <c r="M30" i="29"/>
  <c r="L30" i="29"/>
  <c r="K30" i="29"/>
  <c r="J30" i="29"/>
  <c r="I30" i="29"/>
  <c r="H30" i="29"/>
  <c r="G30" i="29"/>
  <c r="F30" i="29"/>
  <c r="E30" i="29"/>
  <c r="D30" i="29"/>
  <c r="C30" i="29"/>
  <c r="O29" i="29"/>
  <c r="O28" i="29"/>
  <c r="O30" i="29" s="1"/>
  <c r="N25" i="29"/>
  <c r="M25" i="29"/>
  <c r="L25" i="29"/>
  <c r="K25" i="29"/>
  <c r="J25" i="29"/>
  <c r="I25" i="29"/>
  <c r="H25" i="29"/>
  <c r="G25" i="29"/>
  <c r="F25" i="29"/>
  <c r="E25" i="29"/>
  <c r="D25" i="29"/>
  <c r="C25" i="29"/>
  <c r="O24" i="29"/>
  <c r="O23" i="29"/>
  <c r="O22" i="29"/>
  <c r="O21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O17" i="29"/>
  <c r="O16" i="29"/>
  <c r="O15" i="29"/>
  <c r="O14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O10" i="29"/>
  <c r="O9" i="29"/>
  <c r="O8" i="29"/>
  <c r="O7" i="29"/>
  <c r="N36" i="28"/>
  <c r="M36" i="28"/>
  <c r="L36" i="28"/>
  <c r="K36" i="28"/>
  <c r="J36" i="28"/>
  <c r="I36" i="28"/>
  <c r="H36" i="28"/>
  <c r="G36" i="28"/>
  <c r="F36" i="28"/>
  <c r="E36" i="28"/>
  <c r="D36" i="28"/>
  <c r="C36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N34" i="28"/>
  <c r="N37" i="28" s="1"/>
  <c r="M34" i="28"/>
  <c r="L34" i="28"/>
  <c r="K34" i="28"/>
  <c r="J34" i="28"/>
  <c r="I34" i="28"/>
  <c r="H34" i="28"/>
  <c r="G34" i="28"/>
  <c r="F34" i="28"/>
  <c r="E34" i="28"/>
  <c r="D34" i="28"/>
  <c r="C34" i="28"/>
  <c r="N33" i="28"/>
  <c r="M33" i="28"/>
  <c r="L33" i="28"/>
  <c r="L37" i="28" s="1"/>
  <c r="K33" i="28"/>
  <c r="J33" i="28"/>
  <c r="I33" i="28"/>
  <c r="H33" i="28"/>
  <c r="H37" i="28" s="1"/>
  <c r="G33" i="28"/>
  <c r="F33" i="28"/>
  <c r="E33" i="28"/>
  <c r="D33" i="28"/>
  <c r="C33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O29" i="28"/>
  <c r="O28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O24" i="28"/>
  <c r="O23" i="28"/>
  <c r="O22" i="28"/>
  <c r="O21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O17" i="28"/>
  <c r="O16" i="28"/>
  <c r="O15" i="28"/>
  <c r="O14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O10" i="28"/>
  <c r="O9" i="28"/>
  <c r="O8" i="28"/>
  <c r="O7" i="28"/>
  <c r="N36" i="27"/>
  <c r="M36" i="27"/>
  <c r="L36" i="27"/>
  <c r="K36" i="27"/>
  <c r="J36" i="27"/>
  <c r="I36" i="27"/>
  <c r="H36" i="27"/>
  <c r="G36" i="27"/>
  <c r="F36" i="27"/>
  <c r="E36" i="27"/>
  <c r="D36" i="27"/>
  <c r="C36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N33" i="27"/>
  <c r="N37" i="27" s="1"/>
  <c r="M33" i="27"/>
  <c r="L33" i="27"/>
  <c r="L37" i="27" s="1"/>
  <c r="K33" i="27"/>
  <c r="J33" i="27"/>
  <c r="I33" i="27"/>
  <c r="H33" i="27"/>
  <c r="G33" i="27"/>
  <c r="F33" i="27"/>
  <c r="F37" i="27" s="1"/>
  <c r="E33" i="27"/>
  <c r="D33" i="27"/>
  <c r="D37" i="27" s="1"/>
  <c r="C33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O29" i="27"/>
  <c r="O28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O24" i="27"/>
  <c r="O23" i="27"/>
  <c r="O22" i="27"/>
  <c r="O21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O17" i="27"/>
  <c r="O16" i="27"/>
  <c r="O15" i="27"/>
  <c r="O14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O10" i="27"/>
  <c r="O9" i="27"/>
  <c r="O8" i="27"/>
  <c r="O7" i="27"/>
  <c r="C37" i="31"/>
  <c r="E37" i="28" l="1"/>
  <c r="M37" i="28"/>
  <c r="D37" i="31"/>
  <c r="O13" i="52"/>
  <c r="F37" i="28"/>
  <c r="M37" i="29"/>
  <c r="N33" i="31"/>
  <c r="O35" i="27"/>
  <c r="O18" i="29"/>
  <c r="O33" i="28"/>
  <c r="G37" i="29"/>
  <c r="K37" i="31"/>
  <c r="N36" i="31"/>
  <c r="H37" i="27"/>
  <c r="H37" i="29"/>
  <c r="O11" i="48"/>
  <c r="O18" i="50"/>
  <c r="G37" i="31"/>
  <c r="O25" i="49"/>
  <c r="O20" i="51"/>
  <c r="K37" i="30"/>
  <c r="O18" i="27"/>
  <c r="I37" i="28"/>
  <c r="I37" i="29"/>
  <c r="N30" i="30"/>
  <c r="G37" i="30"/>
  <c r="N11" i="31"/>
  <c r="O25" i="28"/>
  <c r="N33" i="30"/>
  <c r="O30" i="27"/>
  <c r="J37" i="27"/>
  <c r="J37" i="28"/>
  <c r="O36" i="28"/>
  <c r="J37" i="29"/>
  <c r="N35" i="31"/>
  <c r="F43" i="52"/>
  <c r="J43" i="52"/>
  <c r="N43" i="52"/>
  <c r="O33" i="27"/>
  <c r="O11" i="27"/>
  <c r="O34" i="27"/>
  <c r="I37" i="27"/>
  <c r="M37" i="27"/>
  <c r="O18" i="28"/>
  <c r="O35" i="29"/>
  <c r="N25" i="30"/>
  <c r="D37" i="30"/>
  <c r="H37" i="30"/>
  <c r="L37" i="30"/>
  <c r="N36" i="30"/>
  <c r="N30" i="31"/>
  <c r="O25" i="48"/>
  <c r="O18" i="49"/>
  <c r="O11" i="50"/>
  <c r="O27" i="52"/>
  <c r="O11" i="28"/>
  <c r="D37" i="28"/>
  <c r="O35" i="28"/>
  <c r="G37" i="28"/>
  <c r="K37" i="28"/>
  <c r="O34" i="29"/>
  <c r="O36" i="29"/>
  <c r="N18" i="30"/>
  <c r="E37" i="30"/>
  <c r="I37" i="30"/>
  <c r="M37" i="30"/>
  <c r="N35" i="30"/>
  <c r="N25" i="31"/>
  <c r="O18" i="48"/>
  <c r="O11" i="49"/>
  <c r="O37" i="49"/>
  <c r="N39" i="49" s="1"/>
  <c r="O37" i="50"/>
  <c r="I39" i="50" s="1"/>
  <c r="O13" i="51"/>
  <c r="O27" i="51"/>
  <c r="O39" i="51"/>
  <c r="O20" i="52"/>
  <c r="O33" i="29"/>
  <c r="O37" i="29" s="1"/>
  <c r="O25" i="27"/>
  <c r="O36" i="27"/>
  <c r="G37" i="27"/>
  <c r="K37" i="27"/>
  <c r="O30" i="28"/>
  <c r="O34" i="28"/>
  <c r="O11" i="29"/>
  <c r="O25" i="29"/>
  <c r="N11" i="30"/>
  <c r="F37" i="30"/>
  <c r="J37" i="30"/>
  <c r="N34" i="30"/>
  <c r="N18" i="31"/>
  <c r="N34" i="31"/>
  <c r="O37" i="48"/>
  <c r="G39" i="48" s="1"/>
  <c r="O30" i="49"/>
  <c r="O25" i="50"/>
  <c r="O37" i="28"/>
  <c r="M39" i="48"/>
  <c r="J39" i="48"/>
  <c r="I39" i="48"/>
  <c r="O39" i="48"/>
  <c r="F39" i="48"/>
  <c r="H39" i="48"/>
  <c r="N37" i="30"/>
  <c r="H39" i="50"/>
  <c r="D39" i="50"/>
  <c r="M41" i="51"/>
  <c r="N41" i="51"/>
  <c r="C41" i="51"/>
  <c r="L41" i="51"/>
  <c r="K41" i="51"/>
  <c r="H41" i="51"/>
  <c r="D41" i="51"/>
  <c r="O41" i="51"/>
  <c r="G41" i="51"/>
  <c r="E41" i="51"/>
  <c r="J41" i="51"/>
  <c r="F41" i="51"/>
  <c r="I41" i="51"/>
  <c r="D43" i="52"/>
  <c r="C37" i="30"/>
  <c r="C37" i="27"/>
  <c r="E37" i="27"/>
  <c r="C43" i="52"/>
  <c r="I43" i="52"/>
  <c r="G43" i="52"/>
  <c r="H43" i="52"/>
  <c r="C37" i="28"/>
  <c r="K43" i="52"/>
  <c r="M43" i="52"/>
  <c r="L43" i="52"/>
  <c r="O43" i="52"/>
  <c r="E43" i="52"/>
  <c r="O37" i="27" l="1"/>
  <c r="F39" i="50"/>
  <c r="J39" i="50"/>
  <c r="L39" i="50"/>
  <c r="E39" i="50"/>
  <c r="K39" i="50"/>
  <c r="M39" i="50"/>
  <c r="O39" i="50"/>
  <c r="C39" i="50"/>
  <c r="L39" i="49"/>
  <c r="C39" i="48"/>
  <c r="G39" i="50"/>
  <c r="I39" i="49"/>
  <c r="K39" i="48"/>
  <c r="N39" i="50"/>
  <c r="L39" i="48"/>
  <c r="O39" i="49"/>
  <c r="M39" i="49"/>
  <c r="C39" i="49"/>
  <c r="D39" i="49"/>
  <c r="N37" i="31"/>
  <c r="K39" i="49"/>
  <c r="E39" i="49"/>
  <c r="G39" i="49"/>
  <c r="N39" i="48"/>
  <c r="H39" i="49"/>
  <c r="F39" i="49"/>
  <c r="E39" i="48"/>
  <c r="D39" i="48"/>
  <c r="J39" i="49"/>
</calcChain>
</file>

<file path=xl/sharedStrings.xml><?xml version="1.0" encoding="utf-8"?>
<sst xmlns="http://schemas.openxmlformats.org/spreadsheetml/2006/main" count="1592" uniqueCount="90">
  <si>
    <t>Kapitalisaatiosopimukset</t>
  </si>
  <si>
    <t>Ryhmäeläkevakuutus</t>
  </si>
  <si>
    <t>Kaikki yhteensä</t>
  </si>
  <si>
    <t>Yhteensä</t>
  </si>
  <si>
    <t>Perustekorkoiset, yksityiset</t>
  </si>
  <si>
    <t>Perustekorkoiset, yritykset</t>
  </si>
  <si>
    <t>Sijoitussidonnaiset, yksityiset</t>
  </si>
  <si>
    <t>Sijoitussidonnaiset, yritykset</t>
  </si>
  <si>
    <t>Aurum</t>
  </si>
  <si>
    <t>Merita</t>
  </si>
  <si>
    <t>Skandia Life</t>
  </si>
  <si>
    <t>H-Fennia</t>
  </si>
  <si>
    <t>H-Tapiola ja YH-Tapiola</t>
  </si>
  <si>
    <t>Verdandi ja  Liv-Alandia</t>
  </si>
  <si>
    <t>SEB Life</t>
  </si>
  <si>
    <t>Sparfond</t>
  </si>
  <si>
    <t>Säästöhenkivakuutus</t>
  </si>
  <si>
    <t>Yksilöllinen eläkevakuutus</t>
  </si>
  <si>
    <t>H-Sampo</t>
  </si>
  <si>
    <t>Suomi-yhtiöt</t>
  </si>
  <si>
    <t>kesäkuu 2001</t>
  </si>
  <si>
    <t xml:space="preserve"> Kaleva</t>
  </si>
  <si>
    <t>syyskuu 2001</t>
  </si>
  <si>
    <t>Veritas</t>
  </si>
  <si>
    <t>joulukuu 2001</t>
  </si>
  <si>
    <t>Nordea</t>
  </si>
  <si>
    <t>Robur</t>
  </si>
  <si>
    <t>maaliskuu 2002</t>
  </si>
  <si>
    <t>kesäkuu 2002</t>
  </si>
  <si>
    <t>syyskuu 2002</t>
  </si>
  <si>
    <t>Markkinaosuus</t>
  </si>
  <si>
    <t>joulukuu 2002</t>
  </si>
  <si>
    <t>Skandia</t>
  </si>
  <si>
    <t>1000 eur</t>
  </si>
  <si>
    <t>maaliskuu 2003</t>
  </si>
  <si>
    <t>kesäkuu 2003</t>
  </si>
  <si>
    <t>syyskuu 2003</t>
  </si>
  <si>
    <t>joulukuu 2003</t>
  </si>
  <si>
    <t>OP-Henki-vakuutus</t>
  </si>
  <si>
    <t>maaliskuu 2004</t>
  </si>
  <si>
    <t>Aktia Henki-vakuutus</t>
  </si>
  <si>
    <t>Handels-banken Liv</t>
  </si>
  <si>
    <t>Suomi</t>
  </si>
  <si>
    <t>Henki-Sampo</t>
  </si>
  <si>
    <t>Henki-Fennia</t>
  </si>
  <si>
    <t>kesäkuu 2004</t>
  </si>
  <si>
    <t>syyskuu 2004</t>
  </si>
  <si>
    <t>joulukuu 2004</t>
  </si>
  <si>
    <t>kesäkuu 2005</t>
  </si>
  <si>
    <t>OP-Henki</t>
  </si>
  <si>
    <t>Henki-Pohjola</t>
  </si>
  <si>
    <t>joulukuu 2005</t>
  </si>
  <si>
    <t>joulukuu 2006</t>
  </si>
  <si>
    <t>joulukuu 2007</t>
  </si>
  <si>
    <t>joulukuu 2008</t>
  </si>
  <si>
    <t>Mandatum Life</t>
  </si>
  <si>
    <t>Aktia Henki</t>
  </si>
  <si>
    <t>Duo</t>
  </si>
  <si>
    <t>joulukuu 2009</t>
  </si>
  <si>
    <t>Liv-Alandia</t>
  </si>
  <si>
    <t>Henkivakuutuksen vakuutussäästöt</t>
  </si>
  <si>
    <t>kotimainen liike</t>
  </si>
  <si>
    <t>FK Finanssialan Keskusliitto</t>
  </si>
  <si>
    <t>joulukuu 2010</t>
  </si>
  <si>
    <t>H-Tapiola</t>
  </si>
  <si>
    <t>joulukuu 2011</t>
  </si>
  <si>
    <t>Handels-banken Henki</t>
  </si>
  <si>
    <t>Henki-Tapiola</t>
  </si>
  <si>
    <t>joulukuu 2012</t>
  </si>
  <si>
    <t>Aurum Sijoitus</t>
  </si>
  <si>
    <t>Nordea Henki</t>
  </si>
  <si>
    <t>LähiTapiola Henki</t>
  </si>
  <si>
    <t>Joulukuu 2013</t>
  </si>
  <si>
    <t>Joulukuu 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</si>
  <si>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</si>
  <si>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</si>
  <si>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</si>
  <si>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</si>
  <si>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Sp-Henki</t>
  </si>
  <si>
    <t>Joulukuu 2015</t>
  </si>
  <si>
    <t>LähiTapiola</t>
  </si>
  <si>
    <t>Sp-henki</t>
  </si>
  <si>
    <t>Joulukuu 2016</t>
  </si>
  <si>
    <t>Joulukuu 2017</t>
  </si>
  <si>
    <t>Joulukuu 2018</t>
  </si>
  <si>
    <t>Joulukuu 2019</t>
  </si>
  <si>
    <t>Joulukuu 2020</t>
  </si>
  <si>
    <t>Joulukuu 2021</t>
  </si>
  <si>
    <t>Joulukuu 2022</t>
  </si>
  <si>
    <t>Joulukuu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</si>
</sst>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vertAlign val="superscript"/>
      <sz val="10"/>
      <name val="Tahoma"/>
      <family val="2"/>
    </font>
    <font>
      <sz val="10"/>
      <name val="AgfaRotisSemiSerif"/>
      <family val="1"/>
    </font>
    <font>
      <b/>
      <sz val="12"/>
      <color theme="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8"/>
      <color theme="0"/>
      <name val="Tahoma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4" fillId="0" borderId="0" xfId="0" applyFont="1"/>
    <xf numFmtId="0" fontId="4" fillId="2" borderId="0" xfId="1" applyFont="1" applyFill="1"/>
    <xf numFmtId="0" fontId="5" fillId="2" borderId="0" xfId="0" quotePrefix="1" applyFont="1" applyFill="1"/>
    <xf numFmtId="0" fontId="5" fillId="2" borderId="0" xfId="0" applyFont="1" applyFill="1"/>
    <xf numFmtId="0" fontId="6" fillId="2" borderId="0" xfId="0" applyFont="1" applyFill="1" applyAlignment="1">
      <alignment horizontal="right" wrapText="1"/>
    </xf>
    <xf numFmtId="0" fontId="5" fillId="0" borderId="0" xfId="0" applyFont="1"/>
    <xf numFmtId="3" fontId="7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2" borderId="0" xfId="0" applyFont="1" applyFill="1"/>
    <xf numFmtId="0" fontId="8" fillId="2" borderId="0" xfId="0" applyFont="1" applyFill="1" applyAlignment="1">
      <alignment vertical="top" wrapText="1"/>
    </xf>
    <xf numFmtId="3" fontId="8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10" fillId="0" borderId="0" xfId="0" applyFont="1"/>
    <xf numFmtId="3" fontId="10" fillId="0" borderId="0" xfId="0" applyNumberFormat="1" applyFont="1"/>
    <xf numFmtId="0" fontId="6" fillId="0" borderId="0" xfId="0" applyFont="1"/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10" fillId="0" borderId="1" xfId="0" applyNumberFormat="1" applyFont="1" applyBorder="1"/>
    <xf numFmtId="0" fontId="10" fillId="0" borderId="1" xfId="0" applyFont="1" applyBorder="1"/>
    <xf numFmtId="1" fontId="10" fillId="0" borderId="1" xfId="0" applyNumberFormat="1" applyFont="1" applyBorder="1"/>
    <xf numFmtId="3" fontId="9" fillId="0" borderId="1" xfId="0" applyNumberFormat="1" applyFont="1" applyBorder="1" applyAlignment="1">
      <alignment horizontal="right" vertical="top" wrapText="1"/>
    </xf>
    <xf numFmtId="0" fontId="10" fillId="2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10" fillId="0" borderId="1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0" fontId="8" fillId="0" borderId="1" xfId="0" applyFont="1" applyBorder="1" applyAlignment="1">
      <alignment vertical="top" wrapText="1"/>
    </xf>
    <xf numFmtId="0" fontId="9" fillId="2" borderId="0" xfId="0" applyFont="1" applyFill="1"/>
    <xf numFmtId="0" fontId="10" fillId="2" borderId="0" xfId="0" applyFont="1" applyFill="1"/>
    <xf numFmtId="0" fontId="10" fillId="0" borderId="1" xfId="0" applyFont="1" applyBorder="1" applyProtection="1">
      <protection locked="0"/>
    </xf>
    <xf numFmtId="3" fontId="10" fillId="0" borderId="0" xfId="1" applyNumberFormat="1" applyFont="1" applyProtection="1">
      <protection locked="0"/>
    </xf>
    <xf numFmtId="3" fontId="10" fillId="0" borderId="1" xfId="1" applyNumberFormat="1" applyFont="1" applyBorder="1" applyProtection="1">
      <protection locked="0"/>
    </xf>
    <xf numFmtId="3" fontId="6" fillId="0" borderId="0" xfId="1" applyNumberFormat="1" applyFont="1" applyProtection="1">
      <protection locked="0"/>
    </xf>
    <xf numFmtId="0" fontId="11" fillId="0" borderId="0" xfId="0" applyFont="1"/>
    <xf numFmtId="3" fontId="4" fillId="0" borderId="0" xfId="0" applyNumberFormat="1" applyFont="1"/>
    <xf numFmtId="0" fontId="10" fillId="0" borderId="0" xfId="1" applyFont="1"/>
    <xf numFmtId="0" fontId="12" fillId="0" borderId="0" xfId="1" applyFont="1"/>
    <xf numFmtId="164" fontId="10" fillId="0" borderId="0" xfId="0" applyNumberFormat="1" applyFont="1"/>
    <xf numFmtId="0" fontId="13" fillId="0" borderId="0" xfId="1" applyFont="1"/>
    <xf numFmtId="0" fontId="8" fillId="0" borderId="0" xfId="0" applyFont="1" applyAlignment="1">
      <alignment horizontal="right" vertical="top" wrapText="1"/>
    </xf>
    <xf numFmtId="165" fontId="10" fillId="0" borderId="0" xfId="0" applyNumberFormat="1" applyFont="1"/>
    <xf numFmtId="0" fontId="14" fillId="3" borderId="0" xfId="1" applyFont="1" applyFill="1"/>
    <xf numFmtId="0" fontId="15" fillId="3" borderId="0" xfId="0" applyFont="1" applyFill="1"/>
    <xf numFmtId="0" fontId="15" fillId="3" borderId="0" xfId="1" applyFont="1" applyFill="1"/>
    <xf numFmtId="0" fontId="16" fillId="3" borderId="0" xfId="0" quotePrefix="1" applyFont="1" applyFill="1"/>
    <xf numFmtId="0" fontId="16" fillId="3" borderId="0" xfId="0" applyFont="1" applyFill="1"/>
    <xf numFmtId="0" fontId="17" fillId="3" borderId="0" xfId="0" applyFont="1" applyFill="1" applyAlignment="1">
      <alignment horizontal="right" wrapText="1"/>
    </xf>
    <xf numFmtId="0" fontId="17" fillId="3" borderId="0" xfId="0" applyFont="1" applyFill="1"/>
    <xf numFmtId="0" fontId="18" fillId="3" borderId="0" xfId="0" applyFont="1" applyFill="1" applyAlignment="1">
      <alignment vertical="top" wrapText="1"/>
    </xf>
    <xf numFmtId="0" fontId="18" fillId="3" borderId="0" xfId="0" applyFont="1" applyFill="1"/>
    <xf numFmtId="3" fontId="0" fillId="0" borderId="0" xfId="0" applyNumberForma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361950</xdr:colOff>
      <xdr:row>0</xdr:row>
      <xdr:rowOff>47625</xdr:rowOff>
    </xdr:from>
    <xdr:to>
      <xdr:col>12</xdr:col>
      <xdr:colOff>638175</xdr:colOff>
      <xdr:row>2</xdr:row>
      <xdr:rowOff>85725</xdr:rowOff>
    </xdr:to>
    <xdr:pic>
      <xdr:nvPicPr>
        <xdr:cNvPr id="1034" name="Picture 8" descr="tunnus 1_tomi.png">
          <a:extLst>
            <a:ext uri="{FF2B5EF4-FFF2-40B4-BE49-F238E27FC236}">
              <a16:creationId xmlns:a16="http://schemas.microsoft.com/office/drawing/2014/main" id="{00000000-0008-0000-12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47625"/>
          <a:ext cx="276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0</xdr:rowOff>
    </xdr:from>
    <xdr:to>
      <xdr:col>13</xdr:col>
      <xdr:colOff>0</xdr:colOff>
      <xdr:row>5</xdr:row>
      <xdr:rowOff>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1</xdr:row>
      <xdr:rowOff>19050</xdr:rowOff>
    </xdr:from>
    <xdr:to>
      <xdr:col>12</xdr:col>
      <xdr:colOff>636494</xdr:colOff>
      <xdr:row>3</xdr:row>
      <xdr:rowOff>146085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7544027-EC84-4354-BB16-648305EE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209550"/>
          <a:ext cx="2608169" cy="4794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</xdr:row>
      <xdr:rowOff>19050</xdr:rowOff>
    </xdr:from>
    <xdr:to>
      <xdr:col>12</xdr:col>
      <xdr:colOff>636494</xdr:colOff>
      <xdr:row>4</xdr:row>
      <xdr:rowOff>12735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A4B7487-CD8C-4DF8-9514-3C2E8ACC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209550"/>
          <a:ext cx="2655794" cy="5080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1</xdr:row>
      <xdr:rowOff>19050</xdr:rowOff>
    </xdr:from>
    <xdr:to>
      <xdr:col>12</xdr:col>
      <xdr:colOff>636494</xdr:colOff>
      <xdr:row>4</xdr:row>
      <xdr:rowOff>41310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B17DE45-C06B-4546-BD1B-8F59DB6B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09550"/>
          <a:ext cx="2731994" cy="5366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</xdr:row>
      <xdr:rowOff>43640</xdr:rowOff>
    </xdr:from>
    <xdr:to>
      <xdr:col>11</xdr:col>
      <xdr:colOff>769844</xdr:colOff>
      <xdr:row>4</xdr:row>
      <xdr:rowOff>7196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D381E57D-22D5-41F9-9C35-39C6872E4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234140"/>
          <a:ext cx="2503394" cy="4779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190501</xdr:colOff>
      <xdr:row>1</xdr:row>
      <xdr:rowOff>56841</xdr:rowOff>
    </xdr:from>
    <xdr:to>
      <xdr:col>11</xdr:col>
      <xdr:colOff>741269</xdr:colOff>
      <xdr:row>4</xdr:row>
      <xdr:rowOff>22569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0E9DA0-9280-4573-BFC6-68311650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6" y="247341"/>
          <a:ext cx="2493868" cy="48007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56841</xdr:rowOff>
    </xdr:from>
    <xdr:to>
      <xdr:col>11</xdr:col>
      <xdr:colOff>741269</xdr:colOff>
      <xdr:row>4</xdr:row>
      <xdr:rowOff>51144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5346E81-2A06-4361-9159-6523402F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247341"/>
          <a:ext cx="2617694" cy="50865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56841</xdr:rowOff>
    </xdr:from>
    <xdr:to>
      <xdr:col>11</xdr:col>
      <xdr:colOff>741269</xdr:colOff>
      <xdr:row>4</xdr:row>
      <xdr:rowOff>79719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3A5791-2005-4C16-A43C-D70379B1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247341"/>
          <a:ext cx="2617694" cy="508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0</xdr:row>
      <xdr:rowOff>66675</xdr:rowOff>
    </xdr:from>
    <xdr:to>
      <xdr:col>13</xdr:col>
      <xdr:colOff>609600</xdr:colOff>
      <xdr:row>2</xdr:row>
      <xdr:rowOff>104775</xdr:rowOff>
    </xdr:to>
    <xdr:pic>
      <xdr:nvPicPr>
        <xdr:cNvPr id="2058" name="Picture 8" descr="tunnus 1_tomi.png">
          <a:extLst>
            <a:ext uri="{FF2B5EF4-FFF2-40B4-BE49-F238E27FC236}">
              <a16:creationId xmlns:a16="http://schemas.microsoft.com/office/drawing/2014/main" id="{00000000-0008-0000-13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190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3082" name="Picture 8" descr="tunnus 1_tomi.png">
          <a:extLst>
            <a:ext uri="{FF2B5EF4-FFF2-40B4-BE49-F238E27FC236}">
              <a16:creationId xmlns:a16="http://schemas.microsoft.com/office/drawing/2014/main" id="{00000000-0008-0000-1400-00000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4106" name="Picture 8" descr="tunnus 1_tomi.png">
          <a:extLst>
            <a:ext uri="{FF2B5EF4-FFF2-40B4-BE49-F238E27FC236}">
              <a16:creationId xmlns:a16="http://schemas.microsoft.com/office/drawing/2014/main" id="{00000000-0008-0000-1500-00000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23560" name="Picture 8" descr="tunnus 1_tomi.png">
          <a:extLst>
            <a:ext uri="{FF2B5EF4-FFF2-40B4-BE49-F238E27FC236}">
              <a16:creationId xmlns:a16="http://schemas.microsoft.com/office/drawing/2014/main" id="{00000000-0008-0000-1600-00000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24582" name="Picture 8" descr="tunnus 1_tomi.png">
          <a:extLst>
            <a:ext uri="{FF2B5EF4-FFF2-40B4-BE49-F238E27FC236}">
              <a16:creationId xmlns:a16="http://schemas.microsoft.com/office/drawing/2014/main" id="{00000000-0008-0000-1700-00000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0</xdr:row>
      <xdr:rowOff>0</xdr:rowOff>
    </xdr:from>
    <xdr:to>
      <xdr:col>15</xdr:col>
      <xdr:colOff>0</xdr:colOff>
      <xdr:row>5</xdr:row>
      <xdr:rowOff>0</xdr:rowOff>
    </xdr:to>
    <xdr:pic>
      <xdr:nvPicPr>
        <xdr:cNvPr id="25605" name="Kuva 1">
          <a:extLst>
            <a:ext uri="{FF2B5EF4-FFF2-40B4-BE49-F238E27FC236}">
              <a16:creationId xmlns:a16="http://schemas.microsoft.com/office/drawing/2014/main" id="{00000000-0008-0000-1800-000005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0</xdr:row>
      <xdr:rowOff>0</xdr:rowOff>
    </xdr:from>
    <xdr:to>
      <xdr:col>15</xdr:col>
      <xdr:colOff>0</xdr:colOff>
      <xdr:row>5</xdr:row>
      <xdr:rowOff>0</xdr:rowOff>
    </xdr:to>
    <xdr:pic>
      <xdr:nvPicPr>
        <xdr:cNvPr id="26628" name="Kuva 1">
          <a:extLst>
            <a:ext uri="{FF2B5EF4-FFF2-40B4-BE49-F238E27FC236}">
              <a16:creationId xmlns:a16="http://schemas.microsoft.com/office/drawing/2014/main" id="{00000000-0008-0000-1900-00000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0</xdr:rowOff>
    </xdr:from>
    <xdr:to>
      <xdr:col>14</xdr:col>
      <xdr:colOff>0</xdr:colOff>
      <xdr:row>5</xdr:row>
      <xdr:rowOff>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11.42578125" style="3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.75" customHeight="1">
      <c r="A4" s="5" t="s">
        <v>20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9</v>
      </c>
      <c r="K4" s="7" t="s">
        <v>14</v>
      </c>
      <c r="L4" s="7" t="s">
        <v>10</v>
      </c>
      <c r="M4" s="7" t="s">
        <v>15</v>
      </c>
      <c r="N4" s="7" t="s">
        <v>13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976410.23053519067</v>
      </c>
      <c r="D7" s="13">
        <v>0</v>
      </c>
      <c r="E7" s="13">
        <v>41539.382043920596</v>
      </c>
      <c r="F7" s="13">
        <v>1087374.1499631463</v>
      </c>
      <c r="G7" s="13">
        <v>583090.21768563322</v>
      </c>
      <c r="H7" s="13">
        <v>500708.40754625585</v>
      </c>
      <c r="I7" s="13">
        <v>552303.58593478007</v>
      </c>
      <c r="J7" s="13">
        <v>2718753.121988385</v>
      </c>
      <c r="K7" s="13">
        <v>0</v>
      </c>
      <c r="L7" s="13">
        <v>0</v>
      </c>
      <c r="M7" s="13">
        <v>0</v>
      </c>
      <c r="N7" s="13">
        <v>146232.11639109076</v>
      </c>
      <c r="O7" s="14">
        <f>SUM(C7:N7)</f>
        <v>6606411.2120884024</v>
      </c>
      <c r="P7" s="15"/>
      <c r="Q7" s="15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7330.4791842212817</v>
      </c>
      <c r="F8" s="13">
        <v>75733.103096263731</v>
      </c>
      <c r="G8" s="13">
        <v>102410.63754997283</v>
      </c>
      <c r="H8" s="13">
        <v>257940.74066599054</v>
      </c>
      <c r="I8" s="13">
        <v>52132.034249789343</v>
      </c>
      <c r="J8" s="13">
        <v>32.29208188061012</v>
      </c>
      <c r="K8" s="13">
        <v>0</v>
      </c>
      <c r="L8" s="13">
        <v>0</v>
      </c>
      <c r="M8" s="13">
        <v>0</v>
      </c>
      <c r="N8" s="13">
        <v>45958.665151293448</v>
      </c>
      <c r="O8" s="14">
        <f>SUM(C8:N8)</f>
        <v>541537.95197941177</v>
      </c>
      <c r="P8" s="15"/>
      <c r="Q8" s="15"/>
      <c r="S8" s="15"/>
    </row>
    <row r="9" spans="1:19" ht="12.75" customHeight="1">
      <c r="A9" s="17"/>
      <c r="B9" s="18" t="s">
        <v>6</v>
      </c>
      <c r="C9" s="13">
        <v>237029.78439989706</v>
      </c>
      <c r="D9" s="13">
        <v>11722.698474367318</v>
      </c>
      <c r="E9" s="13">
        <v>51148.303067915964</v>
      </c>
      <c r="F9" s="13">
        <v>112164.96973237251</v>
      </c>
      <c r="G9" s="13">
        <v>202758.28199396876</v>
      </c>
      <c r="H9" s="13">
        <v>0</v>
      </c>
      <c r="I9" s="13">
        <v>69005.824347893358</v>
      </c>
      <c r="J9" s="13">
        <v>895942.97083789541</v>
      </c>
      <c r="K9" s="13">
        <v>22690.555427172105</v>
      </c>
      <c r="L9" s="13">
        <v>167997.01432792944</v>
      </c>
      <c r="M9" s="13">
        <v>46330.8613071902</v>
      </c>
      <c r="N9" s="13">
        <v>1125.8615779727636</v>
      </c>
      <c r="O9" s="14">
        <f>SUM(C9:N9)</f>
        <v>1817917.1254945751</v>
      </c>
      <c r="P9" s="15"/>
      <c r="Q9" s="15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2692.0159509429454</v>
      </c>
      <c r="F10" s="20">
        <v>9994.966894416797</v>
      </c>
      <c r="G10" s="20">
        <v>1129.2137382625851</v>
      </c>
      <c r="H10" s="20">
        <v>0</v>
      </c>
      <c r="I10" s="20">
        <v>1604.1764425898923</v>
      </c>
      <c r="J10" s="20">
        <v>13120.003767409553</v>
      </c>
      <c r="K10" s="20">
        <v>1665.1070297507624</v>
      </c>
      <c r="L10" s="21">
        <v>41.354215546282795</v>
      </c>
      <c r="M10" s="22">
        <v>0</v>
      </c>
      <c r="N10" s="23">
        <v>333.35226793009434</v>
      </c>
      <c r="O10" s="24">
        <f>SUM(C10:N10)</f>
        <v>30580.190306848912</v>
      </c>
      <c r="P10" s="15"/>
      <c r="Q10" s="15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1213440.0149350876</v>
      </c>
      <c r="D11" s="13">
        <f t="shared" si="0"/>
        <v>11722.698474367318</v>
      </c>
      <c r="E11" s="13">
        <f t="shared" si="0"/>
        <v>102710.18024700078</v>
      </c>
      <c r="F11" s="13">
        <f t="shared" si="0"/>
        <v>1285267.1896861994</v>
      </c>
      <c r="G11" s="13">
        <f t="shared" si="0"/>
        <v>889388.35096783738</v>
      </c>
      <c r="H11" s="13">
        <f t="shared" si="0"/>
        <v>758649.14821224636</v>
      </c>
      <c r="I11" s="13">
        <f t="shared" si="0"/>
        <v>675045.62097505259</v>
      </c>
      <c r="J11" s="13">
        <f t="shared" si="0"/>
        <v>3627848.38867557</v>
      </c>
      <c r="K11" s="13">
        <f t="shared" si="0"/>
        <v>24355.662456922866</v>
      </c>
      <c r="L11" s="13">
        <f t="shared" si="0"/>
        <v>168038.36854347572</v>
      </c>
      <c r="M11" s="13">
        <f t="shared" si="0"/>
        <v>46330.8613071902</v>
      </c>
      <c r="N11" s="13">
        <f t="shared" si="0"/>
        <v>193649.99538828706</v>
      </c>
      <c r="O11" s="14">
        <f t="shared" si="0"/>
        <v>8996446.479869239</v>
      </c>
      <c r="P11" s="15"/>
      <c r="Q11" s="15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1776.569067212941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1776.569067212941</v>
      </c>
      <c r="P14" s="15"/>
      <c r="Q14" s="15"/>
      <c r="S14" s="15"/>
    </row>
    <row r="15" spans="1:19" ht="12.75" customHeight="1">
      <c r="A15" s="17"/>
      <c r="B15" s="26" t="s">
        <v>5</v>
      </c>
      <c r="C15" s="13">
        <v>11590.077921466329</v>
      </c>
      <c r="D15" s="13">
        <v>0</v>
      </c>
      <c r="E15" s="13">
        <v>16067.665366573994</v>
      </c>
      <c r="F15" s="13">
        <v>661405.74832695059</v>
      </c>
      <c r="G15" s="13">
        <v>239705.97386695998</v>
      </c>
      <c r="H15" s="13">
        <v>0</v>
      </c>
      <c r="I15" s="13">
        <v>31205.419687742295</v>
      </c>
      <c r="J15" s="13">
        <v>15385.158760993183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975360.04393068631</v>
      </c>
      <c r="P15" s="16"/>
      <c r="Q15" s="15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S16" s="15"/>
    </row>
    <row r="17" spans="1:19">
      <c r="A17" s="27"/>
      <c r="B17" s="19" t="s">
        <v>7</v>
      </c>
      <c r="C17" s="28">
        <v>7334.3054595482809</v>
      </c>
      <c r="D17" s="28">
        <v>0</v>
      </c>
      <c r="E17" s="28">
        <v>0</v>
      </c>
      <c r="F17" s="28">
        <v>23859.139247829953</v>
      </c>
      <c r="G17" s="28">
        <v>13961.447963496492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45154.892670874731</v>
      </c>
      <c r="P17" s="15"/>
      <c r="Q17" s="15"/>
      <c r="S17" s="15"/>
    </row>
    <row r="18" spans="1:19">
      <c r="A18" s="17"/>
      <c r="B18" s="15" t="s">
        <v>3</v>
      </c>
      <c r="C18" s="29">
        <f t="shared" ref="C18:O18" si="1">SUM(C14:C17)</f>
        <v>18924.38338101461</v>
      </c>
      <c r="D18" s="29">
        <f t="shared" si="1"/>
        <v>0</v>
      </c>
      <c r="E18" s="29">
        <f t="shared" si="1"/>
        <v>16067.665366573994</v>
      </c>
      <c r="F18" s="29">
        <f t="shared" si="1"/>
        <v>687041.45664199349</v>
      </c>
      <c r="G18" s="29">
        <f t="shared" si="1"/>
        <v>253667.42183045647</v>
      </c>
      <c r="H18" s="29">
        <f t="shared" si="1"/>
        <v>0</v>
      </c>
      <c r="I18" s="29">
        <f t="shared" si="1"/>
        <v>31205.419687742295</v>
      </c>
      <c r="J18" s="29">
        <f t="shared" si="1"/>
        <v>15385.158760993183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1022291.505668774</v>
      </c>
      <c r="P18" s="15"/>
      <c r="Q18" s="15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S20" s="15"/>
    </row>
    <row r="21" spans="1:19">
      <c r="A21" s="17"/>
      <c r="B21" s="15" t="s">
        <v>4</v>
      </c>
      <c r="C21" s="29">
        <v>70957.359315004214</v>
      </c>
      <c r="D21" s="29">
        <v>0</v>
      </c>
      <c r="E21" s="29">
        <v>94186.037711096869</v>
      </c>
      <c r="F21" s="29">
        <v>906424.31026278611</v>
      </c>
      <c r="G21" s="29">
        <v>563266.91592117364</v>
      </c>
      <c r="H21" s="13">
        <v>0</v>
      </c>
      <c r="I21" s="29">
        <v>318722.00722198957</v>
      </c>
      <c r="J21" s="29">
        <v>227599.13416855456</v>
      </c>
      <c r="K21" s="29">
        <v>0</v>
      </c>
      <c r="L21" s="29">
        <v>0</v>
      </c>
      <c r="M21" s="29">
        <v>0</v>
      </c>
      <c r="N21" s="29">
        <v>124127.79592581568</v>
      </c>
      <c r="O21" s="14">
        <f>SUM(C21:N21)</f>
        <v>2305283.5605264204</v>
      </c>
      <c r="P21" s="15"/>
      <c r="Q21" s="15"/>
      <c r="S21" s="15"/>
    </row>
    <row r="22" spans="1:19">
      <c r="A22" s="17"/>
      <c r="B22" s="18" t="s">
        <v>5</v>
      </c>
      <c r="C22" s="13">
        <v>1314.4727392599395</v>
      </c>
      <c r="D22" s="13">
        <v>0</v>
      </c>
      <c r="E22" s="13">
        <v>30062.414539509868</v>
      </c>
      <c r="F22" s="13">
        <v>575491.95569614589</v>
      </c>
      <c r="G22" s="13">
        <v>443504.66637401964</v>
      </c>
      <c r="H22" s="13">
        <v>0</v>
      </c>
      <c r="I22" s="13">
        <v>171012.97906228504</v>
      </c>
      <c r="J22" s="13">
        <v>37417.440751598202</v>
      </c>
      <c r="K22" s="13">
        <v>0</v>
      </c>
      <c r="L22" s="13">
        <v>0</v>
      </c>
      <c r="M22" s="13">
        <v>0</v>
      </c>
      <c r="N22" s="13">
        <v>62063.897962066891</v>
      </c>
      <c r="O22" s="14">
        <f>SUM(C22:N22)</f>
        <v>1320867.8271248853</v>
      </c>
      <c r="P22" s="15"/>
      <c r="Q22" s="15"/>
      <c r="S22" s="15"/>
    </row>
    <row r="23" spans="1:19" ht="12.75" customHeight="1">
      <c r="A23" s="17"/>
      <c r="B23" s="18" t="s">
        <v>6</v>
      </c>
      <c r="C23" s="13">
        <v>32949.49484756287</v>
      </c>
      <c r="D23" s="13">
        <v>1496.8725455074482</v>
      </c>
      <c r="E23" s="13">
        <v>2145.9097537224193</v>
      </c>
      <c r="F23" s="13">
        <v>26587.027495243001</v>
      </c>
      <c r="G23" s="13">
        <v>25027.708960884534</v>
      </c>
      <c r="H23" s="13">
        <v>0</v>
      </c>
      <c r="I23" s="13">
        <v>4134.9001720562483</v>
      </c>
      <c r="J23" s="13">
        <v>98578.643833473761</v>
      </c>
      <c r="K23" s="13">
        <v>11915.149678845155</v>
      </c>
      <c r="L23" s="13">
        <v>74390.34197651087</v>
      </c>
      <c r="M23" s="13">
        <v>1269.4417674532815</v>
      </c>
      <c r="N23" s="13">
        <v>369.74294661883397</v>
      </c>
      <c r="O23" s="14">
        <f>SUM(C23:N23)</f>
        <v>278865.23397787841</v>
      </c>
      <c r="P23" s="15"/>
      <c r="Q23" s="15"/>
      <c r="S23" s="15"/>
    </row>
    <row r="24" spans="1:19">
      <c r="A24" s="17"/>
      <c r="B24" s="31" t="s">
        <v>7</v>
      </c>
      <c r="C24" s="20">
        <v>2155.5805594939561</v>
      </c>
      <c r="D24" s="20">
        <v>67.27517058460441</v>
      </c>
      <c r="E24" s="20">
        <v>715.30325124080639</v>
      </c>
      <c r="F24" s="20">
        <v>8098.7049547673405</v>
      </c>
      <c r="G24" s="20">
        <v>15087.802507009232</v>
      </c>
      <c r="H24" s="28">
        <v>0</v>
      </c>
      <c r="I24" s="20">
        <v>2670.1515205029491</v>
      </c>
      <c r="J24" s="20">
        <v>36101.033851183958</v>
      </c>
      <c r="K24" s="20">
        <v>11462.735166245358</v>
      </c>
      <c r="L24" s="20">
        <v>53313.603712243916</v>
      </c>
      <c r="M24" s="20">
        <v>0</v>
      </c>
      <c r="N24" s="20">
        <v>298.32842056400142</v>
      </c>
      <c r="O24" s="24">
        <f>SUM(C24:N24)</f>
        <v>129970.51911383613</v>
      </c>
      <c r="P24" s="15"/>
      <c r="Q24" s="15"/>
      <c r="S24" s="15"/>
    </row>
    <row r="25" spans="1:19">
      <c r="A25" s="17"/>
      <c r="B25" s="26" t="s">
        <v>3</v>
      </c>
      <c r="C25" s="13">
        <f t="shared" ref="C25:O25" si="2">SUM(C21:C24)</f>
        <v>107376.907461321</v>
      </c>
      <c r="D25" s="13">
        <f t="shared" si="2"/>
        <v>1564.1477160920526</v>
      </c>
      <c r="E25" s="13">
        <f t="shared" si="2"/>
        <v>127109.66525556995</v>
      </c>
      <c r="F25" s="13">
        <f t="shared" si="2"/>
        <v>1516601.9984089423</v>
      </c>
      <c r="G25" s="13">
        <f t="shared" si="2"/>
        <v>1046887.0937630871</v>
      </c>
      <c r="H25" s="13">
        <f t="shared" si="2"/>
        <v>0</v>
      </c>
      <c r="I25" s="13">
        <f t="shared" si="2"/>
        <v>496540.03797683376</v>
      </c>
      <c r="J25" s="13">
        <f t="shared" si="2"/>
        <v>399696.25260481052</v>
      </c>
      <c r="K25" s="13">
        <f t="shared" si="2"/>
        <v>23377.884845090513</v>
      </c>
      <c r="L25" s="13">
        <f t="shared" si="2"/>
        <v>127703.94568875479</v>
      </c>
      <c r="M25" s="13">
        <f t="shared" si="2"/>
        <v>1269.4417674532815</v>
      </c>
      <c r="N25" s="13">
        <f t="shared" si="2"/>
        <v>186859.76525506543</v>
      </c>
      <c r="O25" s="14">
        <f t="shared" si="2"/>
        <v>4034987.1407430205</v>
      </c>
      <c r="P25" s="15"/>
      <c r="Q25" s="15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80827.921886799435</v>
      </c>
      <c r="F28" s="16">
        <v>603169.5014741671</v>
      </c>
      <c r="G28" s="16">
        <v>2076849.7728622053</v>
      </c>
      <c r="H28" s="16">
        <v>0</v>
      </c>
      <c r="I28" s="16">
        <v>420286.82768978743</v>
      </c>
      <c r="J28" s="16">
        <v>115277.85486391073</v>
      </c>
      <c r="K28" s="16">
        <v>0</v>
      </c>
      <c r="L28" s="16">
        <v>0</v>
      </c>
      <c r="M28" s="16">
        <v>0</v>
      </c>
      <c r="N28" s="16">
        <v>27664.390914151834</v>
      </c>
      <c r="O28" s="14">
        <f>SUM(C28:N28)</f>
        <v>3324076.2696910221</v>
      </c>
      <c r="P28" s="15"/>
      <c r="Q28" s="15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1251.8227366530266</v>
      </c>
      <c r="F29" s="21">
        <v>713.78955990265285</v>
      </c>
      <c r="G29" s="21">
        <v>13008.158796312648</v>
      </c>
      <c r="H29" s="21">
        <v>0</v>
      </c>
      <c r="I29" s="21">
        <v>0</v>
      </c>
      <c r="J29" s="21">
        <v>7.9048325436910183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14981.675925412017</v>
      </c>
      <c r="P29" s="15"/>
      <c r="Q29" s="15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82079.744623452469</v>
      </c>
      <c r="F30" s="13">
        <f t="shared" si="3"/>
        <v>603883.29103406973</v>
      </c>
      <c r="G30" s="13">
        <f t="shared" si="3"/>
        <v>2089857.931658518</v>
      </c>
      <c r="H30" s="13">
        <f t="shared" si="3"/>
        <v>0</v>
      </c>
      <c r="I30" s="13">
        <f t="shared" si="3"/>
        <v>420286.82768978743</v>
      </c>
      <c r="J30" s="13">
        <f t="shared" si="3"/>
        <v>115285.75969645442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27664.390914151834</v>
      </c>
      <c r="O30" s="14">
        <f t="shared" si="3"/>
        <v>3339057.9456164343</v>
      </c>
      <c r="P30" s="15"/>
      <c r="Q30" s="15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S32" s="15"/>
    </row>
    <row r="33" spans="1:19">
      <c r="A33" s="17"/>
      <c r="B33" s="15" t="s">
        <v>4</v>
      </c>
      <c r="C33" s="35">
        <f>C7+C14+C21</f>
        <v>1047367.5898501949</v>
      </c>
      <c r="D33" s="35">
        <f t="shared" ref="D33:N33" si="4">D7+D14+D21</f>
        <v>0</v>
      </c>
      <c r="E33" s="35">
        <f t="shared" si="4"/>
        <v>135725.41975501747</v>
      </c>
      <c r="F33" s="35">
        <f t="shared" si="4"/>
        <v>1995575.0292931455</v>
      </c>
      <c r="G33" s="35">
        <f t="shared" si="4"/>
        <v>1146357.1336068069</v>
      </c>
      <c r="H33" s="35">
        <f t="shared" si="4"/>
        <v>500708.40754625585</v>
      </c>
      <c r="I33" s="35">
        <f t="shared" si="4"/>
        <v>871025.59315676964</v>
      </c>
      <c r="J33" s="35">
        <f t="shared" si="4"/>
        <v>2946352.2561569395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270359.91231690644</v>
      </c>
      <c r="O33" s="14">
        <f>SUM(C33:N33)</f>
        <v>8913471.3416820373</v>
      </c>
      <c r="P33" s="15"/>
      <c r="Q33" s="15"/>
      <c r="S33" s="15"/>
    </row>
    <row r="34" spans="1:19">
      <c r="A34" s="17"/>
      <c r="B34" s="15" t="s">
        <v>5</v>
      </c>
      <c r="C34" s="35">
        <f>C8+C15+C22+C28</f>
        <v>12904.550660726269</v>
      </c>
      <c r="D34" s="35">
        <f t="shared" ref="D34:N34" si="5">D8+D15+D22+D28</f>
        <v>0</v>
      </c>
      <c r="E34" s="35">
        <f t="shared" si="5"/>
        <v>134288.48097710457</v>
      </c>
      <c r="F34" s="35">
        <f t="shared" si="5"/>
        <v>1915800.3085935274</v>
      </c>
      <c r="G34" s="35">
        <f t="shared" si="5"/>
        <v>2862471.0506531578</v>
      </c>
      <c r="H34" s="35">
        <f t="shared" si="5"/>
        <v>257940.74066599054</v>
      </c>
      <c r="I34" s="35">
        <f t="shared" si="5"/>
        <v>674637.2606896041</v>
      </c>
      <c r="J34" s="35">
        <f t="shared" si="5"/>
        <v>168112.74645838272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135686.95402751217</v>
      </c>
      <c r="O34" s="14">
        <f>SUM(C34:N34)</f>
        <v>6161842.0927260052</v>
      </c>
      <c r="P34" s="15"/>
      <c r="Q34" s="15"/>
      <c r="S34" s="15"/>
    </row>
    <row r="35" spans="1:19">
      <c r="A35" s="17"/>
      <c r="B35" s="15" t="s">
        <v>6</v>
      </c>
      <c r="C35" s="35">
        <f>C9+C16+C23</f>
        <v>269979.27924745996</v>
      </c>
      <c r="D35" s="35">
        <f t="shared" ref="D35:N35" si="6">D9+D16+D23</f>
        <v>13219.571019874766</v>
      </c>
      <c r="E35" s="35">
        <f t="shared" si="6"/>
        <v>53294.212821638386</v>
      </c>
      <c r="F35" s="35">
        <f t="shared" si="6"/>
        <v>138751.9972276155</v>
      </c>
      <c r="G35" s="35">
        <f t="shared" si="6"/>
        <v>227785.9909548533</v>
      </c>
      <c r="H35" s="35">
        <f t="shared" si="6"/>
        <v>0</v>
      </c>
      <c r="I35" s="35">
        <f t="shared" si="6"/>
        <v>73140.72451994961</v>
      </c>
      <c r="J35" s="35">
        <f t="shared" si="6"/>
        <v>994521.6146713692</v>
      </c>
      <c r="K35" s="35">
        <f t="shared" si="6"/>
        <v>34605.70510601726</v>
      </c>
      <c r="L35" s="35">
        <f t="shared" si="6"/>
        <v>242387.3563044403</v>
      </c>
      <c r="M35" s="35">
        <f t="shared" si="6"/>
        <v>47600.303074643482</v>
      </c>
      <c r="N35" s="35">
        <f t="shared" si="6"/>
        <v>1495.6045245915975</v>
      </c>
      <c r="O35" s="14">
        <f>SUM(C35:N35)</f>
        <v>2096782.3594724534</v>
      </c>
      <c r="P35" s="15"/>
      <c r="Q35" s="15"/>
      <c r="S35" s="15"/>
    </row>
    <row r="36" spans="1:19">
      <c r="A36" s="17"/>
      <c r="B36" s="22" t="s">
        <v>7</v>
      </c>
      <c r="C36" s="36">
        <f>C10+C17+C24+C29</f>
        <v>9489.8860190422365</v>
      </c>
      <c r="D36" s="36">
        <f t="shared" ref="D36:N36" si="7">D10+D17+D24+D29</f>
        <v>67.27517058460441</v>
      </c>
      <c r="E36" s="36">
        <f t="shared" si="7"/>
        <v>4659.1419388367785</v>
      </c>
      <c r="F36" s="36">
        <f t="shared" si="7"/>
        <v>42666.600656916737</v>
      </c>
      <c r="G36" s="36">
        <f t="shared" si="7"/>
        <v>43186.623005080954</v>
      </c>
      <c r="H36" s="36">
        <f t="shared" si="7"/>
        <v>0</v>
      </c>
      <c r="I36" s="36">
        <f t="shared" si="7"/>
        <v>4274.3279630928409</v>
      </c>
      <c r="J36" s="36">
        <f t="shared" si="7"/>
        <v>49228.942451137198</v>
      </c>
      <c r="K36" s="36">
        <f t="shared" si="7"/>
        <v>13127.842195996122</v>
      </c>
      <c r="L36" s="36">
        <f t="shared" si="7"/>
        <v>53354.957927790201</v>
      </c>
      <c r="M36" s="36">
        <f t="shared" si="7"/>
        <v>0</v>
      </c>
      <c r="N36" s="36">
        <f t="shared" si="7"/>
        <v>631.68068849409576</v>
      </c>
      <c r="O36" s="24">
        <f>SUM(C36:N36)</f>
        <v>220687.27801697177</v>
      </c>
      <c r="P36" s="15"/>
      <c r="Q36" s="15"/>
      <c r="S36" s="15"/>
    </row>
    <row r="37" spans="1:19">
      <c r="A37" s="17"/>
      <c r="B37" s="15" t="s">
        <v>3</v>
      </c>
      <c r="C37" s="35">
        <f t="shared" ref="C37:O37" si="8">SUM(C33:C36)</f>
        <v>1339741.3057774233</v>
      </c>
      <c r="D37" s="35">
        <f t="shared" si="8"/>
        <v>13286.84619045937</v>
      </c>
      <c r="E37" s="35">
        <f t="shared" si="8"/>
        <v>327967.25549259718</v>
      </c>
      <c r="F37" s="35">
        <f t="shared" si="8"/>
        <v>4092793.9357712055</v>
      </c>
      <c r="G37" s="35">
        <f t="shared" si="8"/>
        <v>4279800.7982198987</v>
      </c>
      <c r="H37" s="35">
        <f t="shared" si="8"/>
        <v>758649.14821224636</v>
      </c>
      <c r="I37" s="35">
        <f t="shared" si="8"/>
        <v>1623077.9063294162</v>
      </c>
      <c r="J37" s="35">
        <f t="shared" si="8"/>
        <v>4158215.5597378286</v>
      </c>
      <c r="K37" s="35">
        <f t="shared" si="8"/>
        <v>47733.54730201338</v>
      </c>
      <c r="L37" s="35">
        <f t="shared" si="8"/>
        <v>295742.31423223048</v>
      </c>
      <c r="M37" s="35">
        <f t="shared" si="8"/>
        <v>47600.303074643482</v>
      </c>
      <c r="N37" s="35">
        <f t="shared" si="8"/>
        <v>408174.15155750432</v>
      </c>
      <c r="O37" s="37">
        <f t="shared" si="8"/>
        <v>17392783.071897469</v>
      </c>
      <c r="P37" s="15"/>
      <c r="Q37" s="15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disablePrompts="1" count="1">
    <dataValidation allowBlank="1" showInputMessage="1" showErrorMessage="1" sqref="O37 C34:N37" xr:uid="{00000000-0002-0000-00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.75" customHeight="1">
      <c r="A4" s="5" t="s">
        <v>36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1537647.79473</v>
      </c>
      <c r="D7" s="13">
        <v>0</v>
      </c>
      <c r="E7" s="13">
        <v>45038</v>
      </c>
      <c r="F7" s="13">
        <v>1245115.9624427368</v>
      </c>
      <c r="G7" s="13">
        <v>736621</v>
      </c>
      <c r="H7" s="13">
        <v>593306</v>
      </c>
      <c r="I7" s="13">
        <v>607693</v>
      </c>
      <c r="J7" s="13">
        <v>3949221</v>
      </c>
      <c r="K7" s="13">
        <v>13021.313</v>
      </c>
      <c r="L7" s="13">
        <v>0</v>
      </c>
      <c r="M7" s="13">
        <v>159514</v>
      </c>
      <c r="N7" s="14">
        <v>8887178.0701727364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14569</v>
      </c>
      <c r="F8" s="13">
        <v>38706.081539489955</v>
      </c>
      <c r="G8" s="13">
        <v>82763</v>
      </c>
      <c r="H8" s="13">
        <v>289964</v>
      </c>
      <c r="I8" s="13">
        <v>93557</v>
      </c>
      <c r="J8" s="13">
        <v>36</v>
      </c>
      <c r="K8" s="13">
        <v>992.40599999999995</v>
      </c>
      <c r="L8" s="13">
        <v>0</v>
      </c>
      <c r="M8" s="13">
        <v>44891</v>
      </c>
      <c r="N8" s="14">
        <v>565478.48753948999</v>
      </c>
      <c r="O8" s="15"/>
      <c r="P8" s="16"/>
      <c r="Q8" s="15"/>
    </row>
    <row r="9" spans="1:17" ht="12.75" customHeight="1">
      <c r="A9" s="17"/>
      <c r="B9" s="18" t="s">
        <v>6</v>
      </c>
      <c r="C9" s="13">
        <v>281923.56323000003</v>
      </c>
      <c r="D9" s="13">
        <v>12380</v>
      </c>
      <c r="E9" s="13">
        <v>71787</v>
      </c>
      <c r="F9" s="13">
        <v>117934.86816543412</v>
      </c>
      <c r="G9" s="13">
        <v>329817</v>
      </c>
      <c r="H9" s="13">
        <v>0</v>
      </c>
      <c r="I9" s="13">
        <v>103349</v>
      </c>
      <c r="J9" s="13">
        <v>785415</v>
      </c>
      <c r="K9" s="13">
        <v>141387.42264999999</v>
      </c>
      <c r="L9" s="13">
        <v>49360</v>
      </c>
      <c r="M9" s="13">
        <v>3775</v>
      </c>
      <c r="N9" s="14">
        <v>1897128.8540454342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1159</v>
      </c>
      <c r="F10" s="20">
        <v>1265.3533436979469</v>
      </c>
      <c r="G10" s="20">
        <v>721</v>
      </c>
      <c r="H10" s="20">
        <v>0</v>
      </c>
      <c r="I10" s="20">
        <v>2784</v>
      </c>
      <c r="J10" s="20">
        <v>15425</v>
      </c>
      <c r="K10" s="21">
        <v>22.990320000000001</v>
      </c>
      <c r="L10" s="22">
        <v>0</v>
      </c>
      <c r="M10" s="23">
        <v>375</v>
      </c>
      <c r="N10" s="24">
        <v>21752.34366369795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1819571.3579599999</v>
      </c>
      <c r="D11" s="13">
        <v>12380</v>
      </c>
      <c r="E11" s="13">
        <v>132553</v>
      </c>
      <c r="F11" s="13">
        <v>1403022.2654913589</v>
      </c>
      <c r="G11" s="13">
        <v>1149922</v>
      </c>
      <c r="H11" s="13">
        <v>883270</v>
      </c>
      <c r="I11" s="13">
        <v>807383</v>
      </c>
      <c r="J11" s="13">
        <v>4750097</v>
      </c>
      <c r="K11" s="13">
        <v>155424.13197000002</v>
      </c>
      <c r="L11" s="13">
        <v>49360</v>
      </c>
      <c r="M11" s="13">
        <v>208555</v>
      </c>
      <c r="N11" s="14">
        <v>11371537.755421359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12202.591956036253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12202.591956036253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66008.477530000004</v>
      </c>
      <c r="D15" s="13">
        <v>0</v>
      </c>
      <c r="E15" s="13">
        <v>28021</v>
      </c>
      <c r="F15" s="13">
        <v>768039.68898132676</v>
      </c>
      <c r="G15" s="13">
        <v>222061</v>
      </c>
      <c r="H15" s="13">
        <v>0</v>
      </c>
      <c r="I15" s="13">
        <v>16737</v>
      </c>
      <c r="J15" s="13">
        <v>68338</v>
      </c>
      <c r="K15" s="13">
        <v>27194.483</v>
      </c>
      <c r="L15" s="13">
        <v>0</v>
      </c>
      <c r="M15" s="13">
        <v>0</v>
      </c>
      <c r="N15" s="14">
        <v>1196399.6495113268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6988.4676199999994</v>
      </c>
      <c r="D17" s="28">
        <v>0</v>
      </c>
      <c r="E17" s="28">
        <v>0</v>
      </c>
      <c r="F17" s="28">
        <v>20993.882191500015</v>
      </c>
      <c r="G17" s="28">
        <v>17371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45353.349811500011</v>
      </c>
      <c r="O17" s="15"/>
      <c r="P17" s="16"/>
      <c r="Q17" s="15"/>
    </row>
    <row r="18" spans="1:17">
      <c r="A18" s="17"/>
      <c r="B18" s="15" t="s">
        <v>3</v>
      </c>
      <c r="C18" s="29">
        <v>72996.94515</v>
      </c>
      <c r="D18" s="29">
        <v>0</v>
      </c>
      <c r="E18" s="29">
        <v>28021</v>
      </c>
      <c r="F18" s="29">
        <v>801236.16312886309</v>
      </c>
      <c r="G18" s="29">
        <v>239432</v>
      </c>
      <c r="H18" s="29">
        <v>0</v>
      </c>
      <c r="I18" s="29">
        <v>16737</v>
      </c>
      <c r="J18" s="29">
        <v>68338</v>
      </c>
      <c r="K18" s="29">
        <v>27194.483</v>
      </c>
      <c r="L18" s="29">
        <v>0</v>
      </c>
      <c r="M18" s="29">
        <v>0</v>
      </c>
      <c r="N18" s="30">
        <v>1253955.5912788629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130689.9519</v>
      </c>
      <c r="D21" s="29">
        <v>0</v>
      </c>
      <c r="E21" s="29">
        <v>62020</v>
      </c>
      <c r="F21" s="29">
        <v>1150280.6851375576</v>
      </c>
      <c r="G21" s="29">
        <v>660056</v>
      </c>
      <c r="H21" s="13">
        <v>0</v>
      </c>
      <c r="I21" s="29">
        <v>396002</v>
      </c>
      <c r="J21" s="29">
        <v>331139</v>
      </c>
      <c r="K21" s="29">
        <v>1104.317</v>
      </c>
      <c r="L21" s="29">
        <v>0</v>
      </c>
      <c r="M21" s="29">
        <v>163359</v>
      </c>
      <c r="N21" s="14">
        <v>2894650.9540375574</v>
      </c>
      <c r="O21" s="15"/>
      <c r="P21" s="16"/>
      <c r="Q21" s="15"/>
    </row>
    <row r="22" spans="1:17">
      <c r="A22" s="17"/>
      <c r="B22" s="18" t="s">
        <v>5</v>
      </c>
      <c r="C22" s="13">
        <v>5394.6794400000008</v>
      </c>
      <c r="D22" s="13">
        <v>0</v>
      </c>
      <c r="E22" s="13">
        <v>98762</v>
      </c>
      <c r="F22" s="13">
        <v>639423.03662035952</v>
      </c>
      <c r="G22" s="13">
        <v>513760</v>
      </c>
      <c r="H22" s="13">
        <v>0</v>
      </c>
      <c r="I22" s="13">
        <v>227917</v>
      </c>
      <c r="J22" s="13">
        <v>59677</v>
      </c>
      <c r="K22" s="13">
        <v>1741.423</v>
      </c>
      <c r="L22" s="13">
        <v>0</v>
      </c>
      <c r="M22" s="13">
        <v>81189</v>
      </c>
      <c r="N22" s="14">
        <v>1627864.1390603594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58929.218609999996</v>
      </c>
      <c r="D23" s="13">
        <v>4957</v>
      </c>
      <c r="E23" s="13">
        <v>4519</v>
      </c>
      <c r="F23" s="13">
        <v>54882.386370772838</v>
      </c>
      <c r="G23" s="13">
        <v>83968</v>
      </c>
      <c r="H23" s="13">
        <v>0</v>
      </c>
      <c r="I23" s="13">
        <v>31010</v>
      </c>
      <c r="J23" s="13">
        <v>146334</v>
      </c>
      <c r="K23" s="13">
        <v>131930.49468</v>
      </c>
      <c r="L23" s="13">
        <v>4997</v>
      </c>
      <c r="M23" s="13">
        <v>2756</v>
      </c>
      <c r="N23" s="14">
        <v>524283.09966077283</v>
      </c>
      <c r="O23" s="15"/>
      <c r="P23" s="16"/>
      <c r="Q23" s="15"/>
    </row>
    <row r="24" spans="1:17">
      <c r="A24" s="17"/>
      <c r="B24" s="31" t="s">
        <v>7</v>
      </c>
      <c r="C24" s="20">
        <v>5685.522640000001</v>
      </c>
      <c r="D24" s="20">
        <v>244</v>
      </c>
      <c r="E24" s="20">
        <v>7383</v>
      </c>
      <c r="F24" s="20">
        <v>20645.469710506914</v>
      </c>
      <c r="G24" s="20">
        <v>34444</v>
      </c>
      <c r="H24" s="28">
        <v>0</v>
      </c>
      <c r="I24" s="20">
        <v>10684</v>
      </c>
      <c r="J24" s="20">
        <v>56412</v>
      </c>
      <c r="K24" s="20">
        <v>91134.020810000002</v>
      </c>
      <c r="L24" s="20">
        <v>0</v>
      </c>
      <c r="M24" s="20">
        <v>2069</v>
      </c>
      <c r="N24" s="24">
        <v>228701.0131605069</v>
      </c>
      <c r="O24" s="15"/>
      <c r="P24" s="16"/>
      <c r="Q24" s="15"/>
    </row>
    <row r="25" spans="1:17">
      <c r="A25" s="17"/>
      <c r="B25" s="26" t="s">
        <v>3</v>
      </c>
      <c r="C25" s="13">
        <v>200699.37259000001</v>
      </c>
      <c r="D25" s="13">
        <v>5201</v>
      </c>
      <c r="E25" s="13">
        <v>172684</v>
      </c>
      <c r="F25" s="13">
        <v>1865231.5778391969</v>
      </c>
      <c r="G25" s="13">
        <v>1292228</v>
      </c>
      <c r="H25" s="13">
        <v>0</v>
      </c>
      <c r="I25" s="13">
        <v>665613</v>
      </c>
      <c r="J25" s="13">
        <v>593562</v>
      </c>
      <c r="K25" s="13">
        <v>225910.25549000001</v>
      </c>
      <c r="L25" s="13">
        <v>4997</v>
      </c>
      <c r="M25" s="13">
        <v>249373</v>
      </c>
      <c r="N25" s="14">
        <v>5275499.2059191968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97800</v>
      </c>
      <c r="F28" s="16">
        <v>747573.73626110691</v>
      </c>
      <c r="G28" s="16">
        <v>2207682</v>
      </c>
      <c r="H28" s="16">
        <v>0</v>
      </c>
      <c r="I28" s="16">
        <v>413851</v>
      </c>
      <c r="J28" s="16">
        <v>110320</v>
      </c>
      <c r="K28" s="16">
        <v>0</v>
      </c>
      <c r="L28" s="16">
        <v>0</v>
      </c>
      <c r="M28" s="16">
        <v>39323</v>
      </c>
      <c r="N28" s="14">
        <v>3616549.736261107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3479</v>
      </c>
      <c r="F29" s="21">
        <v>2236.3657880881656</v>
      </c>
      <c r="G29" s="21">
        <v>25841</v>
      </c>
      <c r="H29" s="21">
        <v>0</v>
      </c>
      <c r="I29" s="21">
        <v>0</v>
      </c>
      <c r="J29" s="21">
        <v>302</v>
      </c>
      <c r="K29" s="21">
        <v>0</v>
      </c>
      <c r="L29" s="21">
        <v>0</v>
      </c>
      <c r="M29" s="21">
        <v>0</v>
      </c>
      <c r="N29" s="24">
        <v>31858.365788088166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101279</v>
      </c>
      <c r="F30" s="13">
        <v>749810.10204919509</v>
      </c>
      <c r="G30" s="13">
        <v>2233523</v>
      </c>
      <c r="H30" s="13">
        <v>0</v>
      </c>
      <c r="I30" s="13">
        <v>413851</v>
      </c>
      <c r="J30" s="13">
        <v>110622</v>
      </c>
      <c r="K30" s="13">
        <v>0</v>
      </c>
      <c r="L30" s="13">
        <v>0</v>
      </c>
      <c r="M30" s="13">
        <v>39323</v>
      </c>
      <c r="N30" s="14">
        <v>3648408.1020491952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1668337.74663</v>
      </c>
      <c r="D33" s="35">
        <v>0</v>
      </c>
      <c r="E33" s="35">
        <v>107058</v>
      </c>
      <c r="F33" s="35">
        <v>2407599.2395363306</v>
      </c>
      <c r="G33" s="35">
        <v>1396677</v>
      </c>
      <c r="H33" s="35">
        <v>593306</v>
      </c>
      <c r="I33" s="35">
        <v>1003695</v>
      </c>
      <c r="J33" s="35">
        <v>4280360</v>
      </c>
      <c r="K33" s="35">
        <v>14125.63</v>
      </c>
      <c r="L33" s="35">
        <v>0</v>
      </c>
      <c r="M33" s="35">
        <v>322873</v>
      </c>
      <c r="N33" s="14">
        <v>11794031.616166331</v>
      </c>
      <c r="O33" s="15"/>
      <c r="P33" s="16"/>
      <c r="Q33" s="15"/>
    </row>
    <row r="34" spans="1:17">
      <c r="A34" s="17"/>
      <c r="B34" s="15" t="s">
        <v>5</v>
      </c>
      <c r="C34" s="35">
        <v>71403.156970000011</v>
      </c>
      <c r="D34" s="35">
        <v>0</v>
      </c>
      <c r="E34" s="35">
        <v>239152</v>
      </c>
      <c r="F34" s="35">
        <v>2193742.543402283</v>
      </c>
      <c r="G34" s="35">
        <v>3026266</v>
      </c>
      <c r="H34" s="35">
        <v>289964</v>
      </c>
      <c r="I34" s="35">
        <v>752062</v>
      </c>
      <c r="J34" s="35">
        <v>238371</v>
      </c>
      <c r="K34" s="35">
        <v>29928.311999999998</v>
      </c>
      <c r="L34" s="35">
        <v>0</v>
      </c>
      <c r="M34" s="35">
        <v>165403</v>
      </c>
      <c r="N34" s="14">
        <v>7006292.0123722823</v>
      </c>
      <c r="O34" s="15"/>
      <c r="P34" s="16"/>
      <c r="Q34" s="15"/>
    </row>
    <row r="35" spans="1:17">
      <c r="A35" s="17"/>
      <c r="B35" s="15" t="s">
        <v>6</v>
      </c>
      <c r="C35" s="35">
        <v>340852.78184000001</v>
      </c>
      <c r="D35" s="35">
        <v>17337</v>
      </c>
      <c r="E35" s="35">
        <v>76306</v>
      </c>
      <c r="F35" s="35">
        <v>172817.25453620695</v>
      </c>
      <c r="G35" s="35">
        <v>413785</v>
      </c>
      <c r="H35" s="35">
        <v>0</v>
      </c>
      <c r="I35" s="35">
        <v>134359</v>
      </c>
      <c r="J35" s="35">
        <v>931749</v>
      </c>
      <c r="K35" s="35">
        <v>273317.91733000003</v>
      </c>
      <c r="L35" s="35">
        <v>54357</v>
      </c>
      <c r="M35" s="35">
        <v>6531</v>
      </c>
      <c r="N35" s="14">
        <v>2421411.9537062068</v>
      </c>
      <c r="O35" s="15"/>
      <c r="P35" s="16"/>
      <c r="Q35" s="15"/>
    </row>
    <row r="36" spans="1:17">
      <c r="A36" s="17"/>
      <c r="B36" s="22" t="s">
        <v>7</v>
      </c>
      <c r="C36" s="36">
        <v>12673.99026</v>
      </c>
      <c r="D36" s="36">
        <v>244</v>
      </c>
      <c r="E36" s="36">
        <v>12021</v>
      </c>
      <c r="F36" s="36">
        <v>45141.071033793043</v>
      </c>
      <c r="G36" s="36">
        <v>78377</v>
      </c>
      <c r="H36" s="36">
        <v>0</v>
      </c>
      <c r="I36" s="36">
        <v>13468</v>
      </c>
      <c r="J36" s="36">
        <v>72139</v>
      </c>
      <c r="K36" s="36">
        <v>91157.011129999999</v>
      </c>
      <c r="L36" s="36">
        <v>0</v>
      </c>
      <c r="M36" s="36">
        <v>2444</v>
      </c>
      <c r="N36" s="24">
        <v>327665.07242379303</v>
      </c>
      <c r="O36" s="15"/>
      <c r="P36" s="16"/>
      <c r="Q36" s="15"/>
    </row>
    <row r="37" spans="1:17">
      <c r="A37" s="17"/>
      <c r="B37" s="15" t="s">
        <v>3</v>
      </c>
      <c r="C37" s="35">
        <v>2093267.6757</v>
      </c>
      <c r="D37" s="35">
        <v>17581</v>
      </c>
      <c r="E37" s="35">
        <v>434537</v>
      </c>
      <c r="F37" s="35">
        <v>4819300.1085086139</v>
      </c>
      <c r="G37" s="35">
        <v>4915105</v>
      </c>
      <c r="H37" s="35">
        <v>883270</v>
      </c>
      <c r="I37" s="35">
        <v>1903584</v>
      </c>
      <c r="J37" s="35">
        <v>5522619</v>
      </c>
      <c r="K37" s="35">
        <v>408528.87046000001</v>
      </c>
      <c r="L37" s="35">
        <v>54357</v>
      </c>
      <c r="M37" s="35">
        <v>497251</v>
      </c>
      <c r="N37" s="37">
        <v>21549400.654668614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9.7138092573655861</v>
      </c>
      <c r="D39" s="42">
        <v>8.1584635608838274E-2</v>
      </c>
      <c r="E39" s="42">
        <v>2.0164690747715008</v>
      </c>
      <c r="F39" s="42">
        <v>22.36396355396792</v>
      </c>
      <c r="G39" s="42">
        <v>22.808546180773508</v>
      </c>
      <c r="H39" s="42">
        <v>4.0988146916681973</v>
      </c>
      <c r="I39" s="42">
        <v>8.8335821051598202</v>
      </c>
      <c r="J39" s="42">
        <v>25.62771507431016</v>
      </c>
      <c r="K39" s="42">
        <v>1.8957783420834651</v>
      </c>
      <c r="L39" s="42">
        <v>0.25224367429552486</v>
      </c>
      <c r="M39" s="42">
        <v>2.3074934099954749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900-000000000000}"/>
  </dataValidations>
  <pageMargins left="0.75" right="0.75" top="1" bottom="1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0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37</v>
      </c>
      <c r="B4" s="6"/>
      <c r="C4" s="7" t="s">
        <v>38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1589989.5974600001</v>
      </c>
      <c r="D7" s="13">
        <v>0</v>
      </c>
      <c r="E7" s="13">
        <v>45940</v>
      </c>
      <c r="F7" s="13">
        <v>1244169.2758980792</v>
      </c>
      <c r="G7" s="13">
        <v>696416</v>
      </c>
      <c r="H7" s="13">
        <v>611199</v>
      </c>
      <c r="I7" s="13">
        <v>610218</v>
      </c>
      <c r="J7" s="13">
        <v>4029775</v>
      </c>
      <c r="K7" s="13">
        <v>14066.225</v>
      </c>
      <c r="L7" s="13">
        <v>0</v>
      </c>
      <c r="M7" s="13">
        <v>146734</v>
      </c>
      <c r="N7" s="14">
        <v>8988507.0983580779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14567</v>
      </c>
      <c r="F8" s="13">
        <v>37668.724101920983</v>
      </c>
      <c r="G8" s="13">
        <v>81873</v>
      </c>
      <c r="H8" s="13">
        <v>290904</v>
      </c>
      <c r="I8" s="13">
        <v>93355</v>
      </c>
      <c r="J8" s="13">
        <v>36</v>
      </c>
      <c r="K8" s="13">
        <v>1064.2370000000001</v>
      </c>
      <c r="L8" s="13">
        <v>0</v>
      </c>
      <c r="M8" s="13">
        <v>40949</v>
      </c>
      <c r="N8" s="14">
        <v>560416.96110192104</v>
      </c>
      <c r="O8" s="15"/>
      <c r="P8" s="16"/>
      <c r="Q8" s="15"/>
    </row>
    <row r="9" spans="1:17" ht="12.75" customHeight="1">
      <c r="A9" s="17"/>
      <c r="B9" s="18" t="s">
        <v>6</v>
      </c>
      <c r="C9" s="13">
        <v>328444.64538999996</v>
      </c>
      <c r="D9" s="13">
        <v>12227</v>
      </c>
      <c r="E9" s="13">
        <v>83116</v>
      </c>
      <c r="F9" s="13">
        <v>135577.72157791496</v>
      </c>
      <c r="G9" s="13">
        <v>395332</v>
      </c>
      <c r="H9" s="13">
        <v>0</v>
      </c>
      <c r="I9" s="13">
        <v>112786</v>
      </c>
      <c r="J9" s="13">
        <v>871727</v>
      </c>
      <c r="K9" s="13">
        <v>151017.86948022485</v>
      </c>
      <c r="L9" s="13">
        <v>51890</v>
      </c>
      <c r="M9" s="13">
        <v>5187</v>
      </c>
      <c r="N9" s="14">
        <v>2147305.2364481399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1240</v>
      </c>
      <c r="F10" s="20">
        <v>1774.2784220850344</v>
      </c>
      <c r="G10" s="20">
        <v>756</v>
      </c>
      <c r="H10" s="20">
        <v>0</v>
      </c>
      <c r="I10" s="20">
        <v>2994</v>
      </c>
      <c r="J10" s="20">
        <v>15760</v>
      </c>
      <c r="K10" s="21">
        <v>27.65598737853901</v>
      </c>
      <c r="L10" s="22">
        <v>0</v>
      </c>
      <c r="M10" s="23">
        <v>527</v>
      </c>
      <c r="N10" s="24">
        <v>23078.934409463571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1918434.24285</v>
      </c>
      <c r="D11" s="13">
        <v>12227</v>
      </c>
      <c r="E11" s="13">
        <v>144863</v>
      </c>
      <c r="F11" s="13">
        <v>1419190</v>
      </c>
      <c r="G11" s="13">
        <v>1174377</v>
      </c>
      <c r="H11" s="13">
        <v>902103</v>
      </c>
      <c r="I11" s="13">
        <v>819353</v>
      </c>
      <c r="J11" s="13">
        <v>4917298</v>
      </c>
      <c r="K11" s="13">
        <v>166175.98746760338</v>
      </c>
      <c r="L11" s="13">
        <v>51890</v>
      </c>
      <c r="M11" s="13">
        <v>193397</v>
      </c>
      <c r="N11" s="14">
        <v>11719308.230317602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15625.504688399382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15625.504688399382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70724.754310000004</v>
      </c>
      <c r="D15" s="13">
        <v>0</v>
      </c>
      <c r="E15" s="13">
        <v>28395</v>
      </c>
      <c r="F15" s="13">
        <v>699044.49531160062</v>
      </c>
      <c r="G15" s="13">
        <v>215425</v>
      </c>
      <c r="H15" s="13">
        <v>0</v>
      </c>
      <c r="I15" s="13">
        <v>16846</v>
      </c>
      <c r="J15" s="13">
        <v>71402</v>
      </c>
      <c r="K15" s="13">
        <v>29724.723000000002</v>
      </c>
      <c r="L15" s="13">
        <v>0</v>
      </c>
      <c r="M15" s="13">
        <v>401</v>
      </c>
      <c r="N15" s="14">
        <v>1131962.9726216006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12051.4684</v>
      </c>
      <c r="D17" s="28">
        <v>0</v>
      </c>
      <c r="E17" s="28">
        <v>0</v>
      </c>
      <c r="F17" s="28">
        <v>20824</v>
      </c>
      <c r="G17" s="28">
        <v>19118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51993.468399999998</v>
      </c>
      <c r="O17" s="15"/>
      <c r="P17" s="16"/>
      <c r="Q17" s="15"/>
    </row>
    <row r="18" spans="1:17">
      <c r="A18" s="17"/>
      <c r="B18" s="15" t="s">
        <v>3</v>
      </c>
      <c r="C18" s="29">
        <v>82776.222710000002</v>
      </c>
      <c r="D18" s="29">
        <v>0</v>
      </c>
      <c r="E18" s="29">
        <v>28395</v>
      </c>
      <c r="F18" s="29">
        <v>735494</v>
      </c>
      <c r="G18" s="29">
        <v>234543</v>
      </c>
      <c r="H18" s="29">
        <v>0</v>
      </c>
      <c r="I18" s="29">
        <v>16846</v>
      </c>
      <c r="J18" s="29">
        <v>71402</v>
      </c>
      <c r="K18" s="29">
        <v>29724.723000000002</v>
      </c>
      <c r="L18" s="29">
        <v>0</v>
      </c>
      <c r="M18" s="29">
        <v>401</v>
      </c>
      <c r="N18" s="30">
        <v>1199581.9457099999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145062.64480000001</v>
      </c>
      <c r="D21" s="29">
        <v>0</v>
      </c>
      <c r="E21" s="29">
        <v>65594</v>
      </c>
      <c r="F21" s="29">
        <v>1197259.1886681055</v>
      </c>
      <c r="G21" s="29">
        <v>695378</v>
      </c>
      <c r="H21" s="13">
        <v>0</v>
      </c>
      <c r="I21" s="29">
        <v>447177</v>
      </c>
      <c r="J21" s="29">
        <v>347455</v>
      </c>
      <c r="K21" s="29">
        <v>1622.232</v>
      </c>
      <c r="L21" s="29">
        <v>0</v>
      </c>
      <c r="M21" s="29">
        <v>171002</v>
      </c>
      <c r="N21" s="14">
        <v>3070550.0654681055</v>
      </c>
      <c r="O21" s="15"/>
      <c r="P21" s="16"/>
      <c r="Q21" s="15"/>
    </row>
    <row r="22" spans="1:17">
      <c r="A22" s="17"/>
      <c r="B22" s="18" t="s">
        <v>5</v>
      </c>
      <c r="C22" s="13">
        <v>6700.0375000000013</v>
      </c>
      <c r="D22" s="13">
        <v>0</v>
      </c>
      <c r="E22" s="13">
        <v>102734</v>
      </c>
      <c r="F22" s="13">
        <v>643029.81133189425</v>
      </c>
      <c r="G22" s="13">
        <v>519563</v>
      </c>
      <c r="H22" s="13">
        <v>0</v>
      </c>
      <c r="I22" s="13">
        <v>258943</v>
      </c>
      <c r="J22" s="13">
        <v>63558</v>
      </c>
      <c r="K22" s="13">
        <v>2335.221</v>
      </c>
      <c r="L22" s="13">
        <v>0</v>
      </c>
      <c r="M22" s="13">
        <v>85209</v>
      </c>
      <c r="N22" s="14">
        <v>1682072.0698318942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74314.23947</v>
      </c>
      <c r="D23" s="13">
        <v>6500</v>
      </c>
      <c r="E23" s="13">
        <v>6249</v>
      </c>
      <c r="F23" s="13">
        <v>67177.969655764013</v>
      </c>
      <c r="G23" s="13">
        <v>104119</v>
      </c>
      <c r="H23" s="13">
        <v>0</v>
      </c>
      <c r="I23" s="13">
        <v>35564</v>
      </c>
      <c r="J23" s="13">
        <v>169440</v>
      </c>
      <c r="K23" s="13">
        <v>152674.09253771129</v>
      </c>
      <c r="L23" s="13">
        <v>6253</v>
      </c>
      <c r="M23" s="13">
        <v>3710</v>
      </c>
      <c r="N23" s="14">
        <v>626001.30166347534</v>
      </c>
      <c r="O23" s="15"/>
      <c r="P23" s="16"/>
      <c r="Q23" s="15"/>
    </row>
    <row r="24" spans="1:17">
      <c r="A24" s="17"/>
      <c r="B24" s="31" t="s">
        <v>7</v>
      </c>
      <c r="C24" s="20">
        <v>7202.1076199999989</v>
      </c>
      <c r="D24" s="20">
        <v>328</v>
      </c>
      <c r="E24" s="20">
        <v>8691</v>
      </c>
      <c r="F24" s="20">
        <v>27901.030344235965</v>
      </c>
      <c r="G24" s="20">
        <v>42700</v>
      </c>
      <c r="H24" s="28">
        <v>0</v>
      </c>
      <c r="I24" s="20">
        <v>13074</v>
      </c>
      <c r="J24" s="20">
        <v>64703</v>
      </c>
      <c r="K24" s="20">
        <v>104148.1353997727</v>
      </c>
      <c r="L24" s="20">
        <v>0</v>
      </c>
      <c r="M24" s="20">
        <v>2785</v>
      </c>
      <c r="N24" s="24">
        <v>271532.27336400864</v>
      </c>
      <c r="O24" s="15"/>
      <c r="P24" s="16"/>
      <c r="Q24" s="15"/>
    </row>
    <row r="25" spans="1:17">
      <c r="A25" s="17"/>
      <c r="B25" s="26" t="s">
        <v>3</v>
      </c>
      <c r="C25" s="13">
        <v>233279.02939000001</v>
      </c>
      <c r="D25" s="13">
        <v>6828</v>
      </c>
      <c r="E25" s="13">
        <v>183268</v>
      </c>
      <c r="F25" s="13">
        <v>1935368</v>
      </c>
      <c r="G25" s="13">
        <v>1361760</v>
      </c>
      <c r="H25" s="13">
        <v>0</v>
      </c>
      <c r="I25" s="13">
        <v>754758</v>
      </c>
      <c r="J25" s="13">
        <v>645156</v>
      </c>
      <c r="K25" s="13">
        <v>260779.68093748399</v>
      </c>
      <c r="L25" s="13">
        <v>6253</v>
      </c>
      <c r="M25" s="13">
        <v>262706</v>
      </c>
      <c r="N25" s="14">
        <v>5650155.7103274828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103983</v>
      </c>
      <c r="F28" s="16">
        <v>793689.4339133522</v>
      </c>
      <c r="G28" s="16">
        <v>2223978</v>
      </c>
      <c r="H28" s="16">
        <v>0</v>
      </c>
      <c r="I28" s="16">
        <v>427345</v>
      </c>
      <c r="J28" s="16">
        <v>111527</v>
      </c>
      <c r="K28" s="16">
        <v>0</v>
      </c>
      <c r="L28" s="16">
        <v>0</v>
      </c>
      <c r="M28" s="16">
        <v>40731</v>
      </c>
      <c r="N28" s="14">
        <v>3701253.433913352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4715</v>
      </c>
      <c r="F29" s="21">
        <v>2671</v>
      </c>
      <c r="G29" s="21">
        <v>31306</v>
      </c>
      <c r="H29" s="21">
        <v>0</v>
      </c>
      <c r="I29" s="21">
        <v>0</v>
      </c>
      <c r="J29" s="21">
        <v>411</v>
      </c>
      <c r="K29" s="21">
        <v>0</v>
      </c>
      <c r="L29" s="21">
        <v>0</v>
      </c>
      <c r="M29" s="21">
        <v>0</v>
      </c>
      <c r="N29" s="24">
        <v>39103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108698</v>
      </c>
      <c r="F30" s="13">
        <v>796360.4339133522</v>
      </c>
      <c r="G30" s="13">
        <v>2255284</v>
      </c>
      <c r="H30" s="13">
        <v>0</v>
      </c>
      <c r="I30" s="13">
        <v>427345</v>
      </c>
      <c r="J30" s="13">
        <v>111938</v>
      </c>
      <c r="K30" s="13">
        <v>0</v>
      </c>
      <c r="L30" s="13">
        <v>0</v>
      </c>
      <c r="M30" s="13">
        <v>40731</v>
      </c>
      <c r="N30" s="14">
        <v>3740356.433913352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1735052.2422600002</v>
      </c>
      <c r="D33" s="35">
        <v>0</v>
      </c>
      <c r="E33" s="35">
        <v>111534</v>
      </c>
      <c r="F33" s="35">
        <v>2457053.9692545841</v>
      </c>
      <c r="G33" s="35">
        <v>1391794</v>
      </c>
      <c r="H33" s="35">
        <v>611199</v>
      </c>
      <c r="I33" s="35">
        <v>1057395</v>
      </c>
      <c r="J33" s="35">
        <v>4377230</v>
      </c>
      <c r="K33" s="35">
        <v>15688.457</v>
      </c>
      <c r="L33" s="35">
        <v>0</v>
      </c>
      <c r="M33" s="35">
        <v>317736</v>
      </c>
      <c r="N33" s="14">
        <v>12074682.668514585</v>
      </c>
      <c r="O33" s="15"/>
      <c r="P33" s="16"/>
      <c r="Q33" s="15"/>
    </row>
    <row r="34" spans="1:17">
      <c r="A34" s="17"/>
      <c r="B34" s="15" t="s">
        <v>5</v>
      </c>
      <c r="C34" s="35">
        <v>77424.79181000001</v>
      </c>
      <c r="D34" s="35">
        <v>0</v>
      </c>
      <c r="E34" s="35">
        <v>249679</v>
      </c>
      <c r="F34" s="35">
        <v>2173432.4646587679</v>
      </c>
      <c r="G34" s="35">
        <v>3040839</v>
      </c>
      <c r="H34" s="35">
        <v>290904</v>
      </c>
      <c r="I34" s="35">
        <v>796489</v>
      </c>
      <c r="J34" s="35">
        <v>246523</v>
      </c>
      <c r="K34" s="35">
        <v>33124.181000000004</v>
      </c>
      <c r="L34" s="35">
        <v>0</v>
      </c>
      <c r="M34" s="35">
        <v>167290</v>
      </c>
      <c r="N34" s="14">
        <v>7075705.4374687672</v>
      </c>
      <c r="O34" s="15"/>
      <c r="P34" s="16"/>
      <c r="Q34" s="15"/>
    </row>
    <row r="35" spans="1:17">
      <c r="A35" s="17"/>
      <c r="B35" s="15" t="s">
        <v>6</v>
      </c>
      <c r="C35" s="35">
        <v>402758.88485999999</v>
      </c>
      <c r="D35" s="35">
        <v>18727</v>
      </c>
      <c r="E35" s="35">
        <v>89365</v>
      </c>
      <c r="F35" s="35">
        <v>202755.69123367895</v>
      </c>
      <c r="G35" s="35">
        <v>499451</v>
      </c>
      <c r="H35" s="35">
        <v>0</v>
      </c>
      <c r="I35" s="35">
        <v>148350</v>
      </c>
      <c r="J35" s="35">
        <v>1041167</v>
      </c>
      <c r="K35" s="35">
        <v>303691.96201793611</v>
      </c>
      <c r="L35" s="35">
        <v>58143</v>
      </c>
      <c r="M35" s="35">
        <v>8897</v>
      </c>
      <c r="N35" s="14">
        <v>2773306.538111615</v>
      </c>
      <c r="O35" s="15"/>
      <c r="P35" s="16"/>
      <c r="Q35" s="15"/>
    </row>
    <row r="36" spans="1:17">
      <c r="A36" s="17"/>
      <c r="B36" s="22" t="s">
        <v>7</v>
      </c>
      <c r="C36" s="36">
        <v>19253.57602</v>
      </c>
      <c r="D36" s="36">
        <v>328</v>
      </c>
      <c r="E36" s="36">
        <v>14646</v>
      </c>
      <c r="F36" s="36">
        <v>53170.308766321003</v>
      </c>
      <c r="G36" s="36">
        <v>93880</v>
      </c>
      <c r="H36" s="36">
        <v>0</v>
      </c>
      <c r="I36" s="36">
        <v>16068</v>
      </c>
      <c r="J36" s="36">
        <v>80874</v>
      </c>
      <c r="K36" s="36">
        <v>104175.79138715124</v>
      </c>
      <c r="L36" s="36">
        <v>0</v>
      </c>
      <c r="M36" s="36">
        <v>3312</v>
      </c>
      <c r="N36" s="24">
        <v>385707.67617347219</v>
      </c>
      <c r="O36" s="15"/>
      <c r="P36" s="16"/>
      <c r="Q36" s="15"/>
    </row>
    <row r="37" spans="1:17">
      <c r="A37" s="17"/>
      <c r="B37" s="15" t="s">
        <v>3</v>
      </c>
      <c r="C37" s="35">
        <v>2234489.4949500002</v>
      </c>
      <c r="D37" s="35">
        <v>19055</v>
      </c>
      <c r="E37" s="35">
        <v>465224</v>
      </c>
      <c r="F37" s="35">
        <v>4886412.433913352</v>
      </c>
      <c r="G37" s="35">
        <v>5025964</v>
      </c>
      <c r="H37" s="35">
        <v>902103</v>
      </c>
      <c r="I37" s="35">
        <v>2018302</v>
      </c>
      <c r="J37" s="35">
        <v>5745794</v>
      </c>
      <c r="K37" s="35">
        <v>456680.39140508731</v>
      </c>
      <c r="L37" s="35">
        <v>58143</v>
      </c>
      <c r="M37" s="35">
        <v>497235</v>
      </c>
      <c r="N37" s="37">
        <v>22309402.320268441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10.015909269429111</v>
      </c>
      <c r="D39" s="42">
        <v>8.5412418165448714E-2</v>
      </c>
      <c r="E39" s="42">
        <v>2.0853270442719873</v>
      </c>
      <c r="F39" s="42">
        <v>21.902928477263462</v>
      </c>
      <c r="G39" s="42">
        <v>22.528456512857062</v>
      </c>
      <c r="H39" s="42">
        <v>4.0436000348625445</v>
      </c>
      <c r="I39" s="42">
        <v>9.0468671953902646</v>
      </c>
      <c r="J39" s="42">
        <v>25.755033315168003</v>
      </c>
      <c r="K39" s="42">
        <v>2.0470310447993763</v>
      </c>
      <c r="L39" s="42">
        <v>0.26062105638381972</v>
      </c>
      <c r="M39" s="42">
        <v>2.228813631408916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A00-000000000000}"/>
  </dataValidations>
  <pageMargins left="0.75" right="0.75" top="1" bottom="1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" customHeight="1">
      <c r="A4" s="5" t="s">
        <v>39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1630840.2929399998</v>
      </c>
      <c r="D7" s="13">
        <v>0</v>
      </c>
      <c r="E7" s="13">
        <v>46731</v>
      </c>
      <c r="F7" s="13">
        <v>1242727.9431505529</v>
      </c>
      <c r="G7" s="13">
        <v>676141</v>
      </c>
      <c r="H7" s="13">
        <v>603227</v>
      </c>
      <c r="I7" s="13">
        <v>588726</v>
      </c>
      <c r="J7" s="13">
        <v>4107988</v>
      </c>
      <c r="K7" s="13">
        <v>15322.097</v>
      </c>
      <c r="L7" s="13">
        <v>0</v>
      </c>
      <c r="M7" s="13">
        <v>148740</v>
      </c>
      <c r="N7" s="14">
        <v>9060443.3330905512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14336</v>
      </c>
      <c r="F8" s="13">
        <v>38245.675767517809</v>
      </c>
      <c r="G8" s="13">
        <v>79684</v>
      </c>
      <c r="H8" s="13">
        <v>287060</v>
      </c>
      <c r="I8" s="13">
        <v>86304</v>
      </c>
      <c r="J8" s="13">
        <v>37</v>
      </c>
      <c r="K8" s="13">
        <v>1307.8</v>
      </c>
      <c r="L8" s="13">
        <v>0</v>
      </c>
      <c r="M8" s="13">
        <v>41271</v>
      </c>
      <c r="N8" s="14">
        <v>548245.47576751781</v>
      </c>
      <c r="O8" s="15"/>
      <c r="P8" s="16"/>
      <c r="Q8" s="15"/>
    </row>
    <row r="9" spans="1:17" ht="12.75" customHeight="1">
      <c r="A9" s="17"/>
      <c r="B9" s="18" t="s">
        <v>6</v>
      </c>
      <c r="C9" s="13">
        <v>382172.57765999995</v>
      </c>
      <c r="D9" s="13">
        <v>12957</v>
      </c>
      <c r="E9" s="13">
        <v>91609</v>
      </c>
      <c r="F9" s="13">
        <v>145087.01717694828</v>
      </c>
      <c r="G9" s="13">
        <v>453358</v>
      </c>
      <c r="H9" s="13">
        <v>0</v>
      </c>
      <c r="I9" s="13">
        <v>120980</v>
      </c>
      <c r="J9" s="13">
        <v>955725</v>
      </c>
      <c r="K9" s="13">
        <v>165542.97880000001</v>
      </c>
      <c r="L9" s="13">
        <v>53963</v>
      </c>
      <c r="M9" s="13">
        <v>6176</v>
      </c>
      <c r="N9" s="14">
        <v>2387570.5736369486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1318</v>
      </c>
      <c r="F10" s="20">
        <v>1898.7246643896506</v>
      </c>
      <c r="G10" s="20">
        <v>804</v>
      </c>
      <c r="H10" s="20">
        <v>0</v>
      </c>
      <c r="I10" s="20">
        <v>3261</v>
      </c>
      <c r="J10" s="20">
        <v>16798</v>
      </c>
      <c r="K10" s="21">
        <v>32.535669999999996</v>
      </c>
      <c r="L10" s="22">
        <v>0</v>
      </c>
      <c r="M10" s="23">
        <v>630</v>
      </c>
      <c r="N10" s="24">
        <v>24742.260334389652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2013012.8705999998</v>
      </c>
      <c r="D11" s="13">
        <v>12957</v>
      </c>
      <c r="E11" s="13">
        <v>153994</v>
      </c>
      <c r="F11" s="13">
        <v>1427959.3607594087</v>
      </c>
      <c r="G11" s="13">
        <v>1209987</v>
      </c>
      <c r="H11" s="13">
        <v>890287</v>
      </c>
      <c r="I11" s="13">
        <v>799271</v>
      </c>
      <c r="J11" s="13">
        <v>5080548</v>
      </c>
      <c r="K11" s="13">
        <v>182205.41146999999</v>
      </c>
      <c r="L11" s="13">
        <v>53963</v>
      </c>
      <c r="M11" s="13">
        <v>196817</v>
      </c>
      <c r="N11" s="14">
        <v>12021001.642829407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>
        <v>0</v>
      </c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16261.832570252049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16261.832570252049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76204.682459999996</v>
      </c>
      <c r="D15" s="13">
        <v>0</v>
      </c>
      <c r="E15" s="13">
        <v>28626</v>
      </c>
      <c r="F15" s="13">
        <v>670467.37480834685</v>
      </c>
      <c r="G15" s="13">
        <v>208200</v>
      </c>
      <c r="H15" s="13">
        <v>0</v>
      </c>
      <c r="I15" s="13">
        <v>13369</v>
      </c>
      <c r="J15" s="13">
        <v>73617</v>
      </c>
      <c r="K15" s="13">
        <v>33272.017999999996</v>
      </c>
      <c r="L15" s="13">
        <v>0</v>
      </c>
      <c r="M15" s="13">
        <v>1104</v>
      </c>
      <c r="N15" s="14">
        <v>1104860.0752683468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13294.20595</v>
      </c>
      <c r="D17" s="28">
        <v>0</v>
      </c>
      <c r="E17" s="28">
        <v>0</v>
      </c>
      <c r="F17" s="28">
        <v>20624.140476399261</v>
      </c>
      <c r="G17" s="28">
        <v>11894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45812.346426399265</v>
      </c>
      <c r="O17" s="15"/>
      <c r="P17" s="16"/>
      <c r="Q17" s="15"/>
    </row>
    <row r="18" spans="1:17">
      <c r="A18" s="17"/>
      <c r="B18" s="15" t="s">
        <v>3</v>
      </c>
      <c r="C18" s="29">
        <v>89498.88841</v>
      </c>
      <c r="D18" s="29">
        <v>0</v>
      </c>
      <c r="E18" s="29">
        <v>28626</v>
      </c>
      <c r="F18" s="29">
        <v>707353.34785499808</v>
      </c>
      <c r="G18" s="29">
        <v>220094</v>
      </c>
      <c r="H18" s="29">
        <v>0</v>
      </c>
      <c r="I18" s="29">
        <v>13369</v>
      </c>
      <c r="J18" s="29">
        <v>73617</v>
      </c>
      <c r="K18" s="29">
        <v>33272.017999999996</v>
      </c>
      <c r="L18" s="29">
        <v>0</v>
      </c>
      <c r="M18" s="29">
        <v>1104</v>
      </c>
      <c r="N18" s="30">
        <v>1166934.254264998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150593.61047000001</v>
      </c>
      <c r="D21" s="29">
        <v>0</v>
      </c>
      <c r="E21" s="29">
        <v>66481</v>
      </c>
      <c r="F21" s="29">
        <v>1214085.943969534</v>
      </c>
      <c r="G21" s="29">
        <v>707035</v>
      </c>
      <c r="H21" s="13">
        <v>0</v>
      </c>
      <c r="I21" s="29">
        <v>450391</v>
      </c>
      <c r="J21" s="29">
        <v>361867</v>
      </c>
      <c r="K21" s="29">
        <v>1923.97</v>
      </c>
      <c r="L21" s="29">
        <v>0</v>
      </c>
      <c r="M21" s="29">
        <v>175894</v>
      </c>
      <c r="N21" s="14">
        <v>3128271.5244395342</v>
      </c>
      <c r="O21" s="15"/>
      <c r="P21" s="16"/>
      <c r="Q21" s="15"/>
    </row>
    <row r="22" spans="1:17">
      <c r="A22" s="17"/>
      <c r="B22" s="18" t="s">
        <v>5</v>
      </c>
      <c r="C22" s="13">
        <v>7049.4370200000003</v>
      </c>
      <c r="D22" s="13">
        <v>0</v>
      </c>
      <c r="E22" s="13">
        <v>104491</v>
      </c>
      <c r="F22" s="13">
        <v>649315.85637271998</v>
      </c>
      <c r="G22" s="13">
        <v>524621</v>
      </c>
      <c r="H22" s="13">
        <v>0</v>
      </c>
      <c r="I22" s="13">
        <v>262834</v>
      </c>
      <c r="J22" s="13">
        <v>65871</v>
      </c>
      <c r="K22" s="13">
        <v>2806.5749999999998</v>
      </c>
      <c r="L22" s="13">
        <v>0</v>
      </c>
      <c r="M22" s="13">
        <v>87284</v>
      </c>
      <c r="N22" s="14">
        <v>1704272.8683927199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86268.340610000014</v>
      </c>
      <c r="D23" s="13">
        <v>7545</v>
      </c>
      <c r="E23" s="13">
        <v>7134</v>
      </c>
      <c r="F23" s="13">
        <v>76802.249698874017</v>
      </c>
      <c r="G23" s="13">
        <v>122534</v>
      </c>
      <c r="H23" s="13">
        <v>0</v>
      </c>
      <c r="I23" s="13">
        <v>41619</v>
      </c>
      <c r="J23" s="13">
        <v>191413</v>
      </c>
      <c r="K23" s="13">
        <v>175371.49013999998</v>
      </c>
      <c r="L23" s="13">
        <v>7229</v>
      </c>
      <c r="M23" s="13">
        <v>4296</v>
      </c>
      <c r="N23" s="14">
        <v>720212.08044887404</v>
      </c>
      <c r="O23" s="15"/>
      <c r="P23" s="16"/>
      <c r="Q23" s="15"/>
    </row>
    <row r="24" spans="1:17">
      <c r="A24" s="17"/>
      <c r="B24" s="31" t="s">
        <v>7</v>
      </c>
      <c r="C24" s="20">
        <v>8581.2081600000001</v>
      </c>
      <c r="D24" s="20">
        <v>380</v>
      </c>
      <c r="E24" s="20">
        <v>9749</v>
      </c>
      <c r="F24" s="20">
        <v>31898.283177273872</v>
      </c>
      <c r="G24" s="20">
        <v>48855</v>
      </c>
      <c r="H24" s="28">
        <v>0</v>
      </c>
      <c r="I24" s="20">
        <v>14948</v>
      </c>
      <c r="J24" s="20">
        <v>71670</v>
      </c>
      <c r="K24" s="20">
        <v>119148.95666</v>
      </c>
      <c r="L24" s="20">
        <v>0</v>
      </c>
      <c r="M24" s="20">
        <v>3225</v>
      </c>
      <c r="N24" s="24">
        <v>308455.44799727388</v>
      </c>
      <c r="O24" s="15"/>
      <c r="P24" s="16"/>
      <c r="Q24" s="15"/>
    </row>
    <row r="25" spans="1:17">
      <c r="A25" s="17"/>
      <c r="B25" s="26" t="s">
        <v>3</v>
      </c>
      <c r="C25" s="13">
        <v>252492.59626000005</v>
      </c>
      <c r="D25" s="13">
        <v>7925</v>
      </c>
      <c r="E25" s="13">
        <v>187855</v>
      </c>
      <c r="F25" s="13">
        <v>1972102.3332184018</v>
      </c>
      <c r="G25" s="13">
        <v>1403045</v>
      </c>
      <c r="H25" s="13">
        <v>0</v>
      </c>
      <c r="I25" s="13">
        <v>769792</v>
      </c>
      <c r="J25" s="13">
        <v>690821</v>
      </c>
      <c r="K25" s="13">
        <v>299250.99179999996</v>
      </c>
      <c r="L25" s="13">
        <v>0</v>
      </c>
      <c r="M25" s="13">
        <v>270699</v>
      </c>
      <c r="N25" s="14">
        <v>5861211.9212784022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106464</v>
      </c>
      <c r="F28" s="16">
        <v>802317.51458860096</v>
      </c>
      <c r="G28" s="16">
        <v>2222344</v>
      </c>
      <c r="H28" s="16">
        <v>0</v>
      </c>
      <c r="I28" s="16">
        <v>429439</v>
      </c>
      <c r="J28" s="16">
        <v>110441</v>
      </c>
      <c r="K28" s="16">
        <v>0</v>
      </c>
      <c r="L28" s="16">
        <v>0</v>
      </c>
      <c r="M28" s="16">
        <v>39597</v>
      </c>
      <c r="N28" s="14">
        <v>3710602.514588601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4946</v>
      </c>
      <c r="F29" s="21">
        <v>3059.858336114924</v>
      </c>
      <c r="G29" s="21">
        <v>34984</v>
      </c>
      <c r="H29" s="21">
        <v>0</v>
      </c>
      <c r="I29" s="21">
        <v>0</v>
      </c>
      <c r="J29" s="21">
        <v>564</v>
      </c>
      <c r="K29" s="21">
        <v>0</v>
      </c>
      <c r="L29" s="21">
        <v>0</v>
      </c>
      <c r="M29" s="21">
        <v>0</v>
      </c>
      <c r="N29" s="24">
        <v>43553.858336114921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111410</v>
      </c>
      <c r="F30" s="13">
        <v>805377.37292471586</v>
      </c>
      <c r="G30" s="13">
        <v>2257328</v>
      </c>
      <c r="H30" s="13">
        <v>0</v>
      </c>
      <c r="I30" s="13">
        <v>429439</v>
      </c>
      <c r="J30" s="13">
        <v>111005</v>
      </c>
      <c r="K30" s="13">
        <v>0</v>
      </c>
      <c r="L30" s="13">
        <v>0</v>
      </c>
      <c r="M30" s="13">
        <v>39597</v>
      </c>
      <c r="N30" s="14">
        <v>3754156.3729247157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1781433.9034099998</v>
      </c>
      <c r="D33" s="35">
        <v>0</v>
      </c>
      <c r="E33" s="35">
        <v>113212</v>
      </c>
      <c r="F33" s="35">
        <v>2473075.7196903387</v>
      </c>
      <c r="G33" s="35">
        <v>1383176</v>
      </c>
      <c r="H33" s="35">
        <v>603227</v>
      </c>
      <c r="I33" s="35">
        <v>1039117</v>
      </c>
      <c r="J33" s="35">
        <v>4469855</v>
      </c>
      <c r="K33" s="35">
        <v>17246.066999999999</v>
      </c>
      <c r="L33" s="35">
        <v>0</v>
      </c>
      <c r="M33" s="35">
        <v>324634</v>
      </c>
      <c r="N33" s="14">
        <v>12204976.690100338</v>
      </c>
      <c r="O33" s="15"/>
      <c r="P33" s="16"/>
      <c r="Q33" s="15"/>
    </row>
    <row r="34" spans="1:17">
      <c r="A34" s="17"/>
      <c r="B34" s="15" t="s">
        <v>5</v>
      </c>
      <c r="C34" s="35">
        <v>83254.119479999994</v>
      </c>
      <c r="D34" s="35">
        <v>0</v>
      </c>
      <c r="E34" s="35">
        <v>253917</v>
      </c>
      <c r="F34" s="35">
        <v>2160346.4215371856</v>
      </c>
      <c r="G34" s="35">
        <v>3034849</v>
      </c>
      <c r="H34" s="35">
        <v>287060</v>
      </c>
      <c r="I34" s="35">
        <v>791946</v>
      </c>
      <c r="J34" s="35">
        <v>249966</v>
      </c>
      <c r="K34" s="35">
        <v>37386.392999999996</v>
      </c>
      <c r="L34" s="35">
        <v>0</v>
      </c>
      <c r="M34" s="35">
        <v>169256</v>
      </c>
      <c r="N34" s="14">
        <v>7067980.9340171861</v>
      </c>
      <c r="O34" s="15"/>
      <c r="P34" s="16"/>
      <c r="Q34" s="15"/>
    </row>
    <row r="35" spans="1:17">
      <c r="A35" s="17"/>
      <c r="B35" s="15" t="s">
        <v>6</v>
      </c>
      <c r="C35" s="35">
        <v>468440.91826999997</v>
      </c>
      <c r="D35" s="35">
        <v>20502</v>
      </c>
      <c r="E35" s="35">
        <v>98743</v>
      </c>
      <c r="F35" s="35">
        <v>221889.2668758223</v>
      </c>
      <c r="G35" s="35">
        <v>575892</v>
      </c>
      <c r="H35" s="35">
        <v>0</v>
      </c>
      <c r="I35" s="35">
        <v>162599</v>
      </c>
      <c r="J35" s="35">
        <v>1147138</v>
      </c>
      <c r="K35" s="35">
        <v>340914.46893999999</v>
      </c>
      <c r="L35" s="35">
        <v>61192</v>
      </c>
      <c r="M35" s="35">
        <v>10472</v>
      </c>
      <c r="N35" s="14">
        <v>3107782.6540858224</v>
      </c>
      <c r="O35" s="15"/>
      <c r="P35" s="16"/>
      <c r="Q35" s="15"/>
    </row>
    <row r="36" spans="1:17">
      <c r="A36" s="17"/>
      <c r="B36" s="22" t="s">
        <v>7</v>
      </c>
      <c r="C36" s="36">
        <v>21875.414109999998</v>
      </c>
      <c r="D36" s="36">
        <v>380</v>
      </c>
      <c r="E36" s="36">
        <v>16013</v>
      </c>
      <c r="F36" s="36">
        <v>57481.006654177705</v>
      </c>
      <c r="G36" s="36">
        <v>96537</v>
      </c>
      <c r="H36" s="36">
        <v>0</v>
      </c>
      <c r="I36" s="36">
        <v>18209</v>
      </c>
      <c r="J36" s="36">
        <v>89032</v>
      </c>
      <c r="K36" s="36">
        <v>119181.49232999999</v>
      </c>
      <c r="L36" s="36">
        <v>0</v>
      </c>
      <c r="M36" s="36">
        <v>3855</v>
      </c>
      <c r="N36" s="24">
        <v>422563.91309417767</v>
      </c>
      <c r="O36" s="15"/>
      <c r="P36" s="16"/>
      <c r="Q36" s="15"/>
    </row>
    <row r="37" spans="1:17">
      <c r="A37" s="17"/>
      <c r="B37" s="15" t="s">
        <v>3</v>
      </c>
      <c r="C37" s="35">
        <v>2355004.3552699992</v>
      </c>
      <c r="D37" s="35">
        <v>20882</v>
      </c>
      <c r="E37" s="35">
        <v>481885</v>
      </c>
      <c r="F37" s="35">
        <v>4912792.4147575246</v>
      </c>
      <c r="G37" s="35">
        <v>5090454</v>
      </c>
      <c r="H37" s="35">
        <v>890287</v>
      </c>
      <c r="I37" s="35">
        <v>2011871</v>
      </c>
      <c r="J37" s="35">
        <v>5955991</v>
      </c>
      <c r="K37" s="35">
        <v>514728.42126999993</v>
      </c>
      <c r="L37" s="35">
        <v>61192</v>
      </c>
      <c r="M37" s="35">
        <v>508217</v>
      </c>
      <c r="N37" s="37">
        <v>22803304.191297524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10.327469806628923</v>
      </c>
      <c r="D39" s="42">
        <v>9.1574448267761316E-2</v>
      </c>
      <c r="E39" s="42">
        <v>2.1132244518489687</v>
      </c>
      <c r="F39" s="42">
        <v>21.544212950649513</v>
      </c>
      <c r="G39" s="42">
        <v>22.323317521426045</v>
      </c>
      <c r="H39" s="42">
        <v>3.9042017443233608</v>
      </c>
      <c r="I39" s="42">
        <v>8.8227170199650047</v>
      </c>
      <c r="J39" s="42">
        <v>26.11898236341117</v>
      </c>
      <c r="K39" s="42">
        <v>2.2572536723271748</v>
      </c>
      <c r="L39" s="42">
        <v>0.2683470758739992</v>
      </c>
      <c r="M39" s="42">
        <v>2.2286989452780794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0B00-000000000000}"/>
  </dataValidations>
  <pageMargins left="0.75" right="0.75" top="1" bottom="1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" customHeight="1">
      <c r="A4" s="5" t="s">
        <v>45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1665884.4614000001</v>
      </c>
      <c r="D7" s="13">
        <v>0</v>
      </c>
      <c r="E7" s="13">
        <v>47960</v>
      </c>
      <c r="F7" s="13">
        <v>1244462.7198800857</v>
      </c>
      <c r="G7" s="13">
        <v>661171</v>
      </c>
      <c r="H7" s="13">
        <v>613678</v>
      </c>
      <c r="I7" s="13">
        <v>589578</v>
      </c>
      <c r="J7" s="13">
        <v>4173576</v>
      </c>
      <c r="K7" s="13">
        <v>15939.923000000001</v>
      </c>
      <c r="L7" s="13">
        <v>0</v>
      </c>
      <c r="M7" s="13">
        <v>148450</v>
      </c>
      <c r="N7" s="14">
        <v>9160700.1042800862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14773</v>
      </c>
      <c r="F8" s="13">
        <v>38602.224120683903</v>
      </c>
      <c r="G8" s="13">
        <v>77734</v>
      </c>
      <c r="H8" s="13">
        <v>288493</v>
      </c>
      <c r="I8" s="13">
        <v>86407</v>
      </c>
      <c r="J8" s="13">
        <v>37</v>
      </c>
      <c r="K8" s="13">
        <v>1369.0920000000001</v>
      </c>
      <c r="L8" s="13">
        <v>0</v>
      </c>
      <c r="M8" s="13">
        <v>40990</v>
      </c>
      <c r="N8" s="14">
        <v>548405.31612068391</v>
      </c>
      <c r="O8" s="15"/>
      <c r="P8" s="16"/>
      <c r="Q8" s="15"/>
    </row>
    <row r="9" spans="1:17" ht="12.75" customHeight="1">
      <c r="A9" s="17"/>
      <c r="B9" s="18" t="s">
        <v>6</v>
      </c>
      <c r="C9" s="13">
        <v>402314.75436999998</v>
      </c>
      <c r="D9" s="13">
        <v>13970</v>
      </c>
      <c r="E9" s="13">
        <v>92122</v>
      </c>
      <c r="F9" s="13">
        <v>145621.10793230854</v>
      </c>
      <c r="G9" s="13">
        <v>488721</v>
      </c>
      <c r="H9" s="13">
        <v>0</v>
      </c>
      <c r="I9" s="13">
        <v>122866</v>
      </c>
      <c r="J9" s="13">
        <v>1020834</v>
      </c>
      <c r="K9" s="13">
        <v>166942.49855000002</v>
      </c>
      <c r="L9" s="13">
        <v>54449</v>
      </c>
      <c r="M9" s="13">
        <v>7012</v>
      </c>
      <c r="N9" s="14">
        <v>2514852.3608523086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1470</v>
      </c>
      <c r="F10" s="20">
        <v>1905.7142028746016</v>
      </c>
      <c r="G10" s="20">
        <v>786</v>
      </c>
      <c r="H10" s="20">
        <v>0</v>
      </c>
      <c r="I10" s="20">
        <v>3216</v>
      </c>
      <c r="J10" s="20">
        <v>18141</v>
      </c>
      <c r="K10" s="21">
        <v>35.387500000000003</v>
      </c>
      <c r="L10" s="22">
        <v>0</v>
      </c>
      <c r="M10" s="23">
        <v>719</v>
      </c>
      <c r="N10" s="24">
        <v>26273.101702874603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2068199.2157700001</v>
      </c>
      <c r="D11" s="13">
        <v>13970</v>
      </c>
      <c r="E11" s="13">
        <v>156325</v>
      </c>
      <c r="F11" s="13">
        <v>1430591.7661359527</v>
      </c>
      <c r="G11" s="13">
        <v>1228412</v>
      </c>
      <c r="H11" s="13">
        <v>902171</v>
      </c>
      <c r="I11" s="13">
        <v>802067</v>
      </c>
      <c r="J11" s="13">
        <v>5212588</v>
      </c>
      <c r="K11" s="13">
        <v>184286.90104999999</v>
      </c>
      <c r="L11" s="13">
        <v>54449</v>
      </c>
      <c r="M11" s="13">
        <v>197171</v>
      </c>
      <c r="N11" s="14">
        <v>12250230.882955953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18210.805818732515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18210.805818732515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76306.094150000004</v>
      </c>
      <c r="D15" s="13">
        <v>0</v>
      </c>
      <c r="E15" s="13">
        <v>28841</v>
      </c>
      <c r="F15" s="13">
        <v>650774.49314566003</v>
      </c>
      <c r="G15" s="13">
        <v>194137</v>
      </c>
      <c r="H15" s="13">
        <v>0</v>
      </c>
      <c r="I15" s="13">
        <v>13556</v>
      </c>
      <c r="J15" s="13">
        <v>78397</v>
      </c>
      <c r="K15" s="13">
        <v>35126.250999999997</v>
      </c>
      <c r="L15" s="13">
        <v>0</v>
      </c>
      <c r="M15" s="13">
        <v>1110</v>
      </c>
      <c r="N15" s="14">
        <v>1078247.83829566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12488.138070000001</v>
      </c>
      <c r="D17" s="28">
        <v>0</v>
      </c>
      <c r="E17" s="28">
        <v>0</v>
      </c>
      <c r="F17" s="28">
        <v>18441.11119709014</v>
      </c>
      <c r="G17" s="28">
        <v>12778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43707.249267090141</v>
      </c>
      <c r="O17" s="15"/>
      <c r="P17" s="16"/>
      <c r="Q17" s="15"/>
    </row>
    <row r="18" spans="1:17">
      <c r="A18" s="17"/>
      <c r="B18" s="15" t="s">
        <v>3</v>
      </c>
      <c r="C18" s="29">
        <v>88794.232220000005</v>
      </c>
      <c r="D18" s="29">
        <v>0</v>
      </c>
      <c r="E18" s="29">
        <v>28841</v>
      </c>
      <c r="F18" s="29">
        <v>687426.41016148264</v>
      </c>
      <c r="G18" s="29">
        <v>206915</v>
      </c>
      <c r="H18" s="29">
        <v>0</v>
      </c>
      <c r="I18" s="29">
        <v>13556</v>
      </c>
      <c r="J18" s="29">
        <v>78397</v>
      </c>
      <c r="K18" s="29">
        <v>35126.250999999997</v>
      </c>
      <c r="L18" s="29">
        <v>0</v>
      </c>
      <c r="M18" s="29">
        <v>1110</v>
      </c>
      <c r="N18" s="30">
        <v>1140165.8933814827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157239.48746000003</v>
      </c>
      <c r="D21" s="29">
        <v>0</v>
      </c>
      <c r="E21" s="29">
        <v>67802</v>
      </c>
      <c r="F21" s="29">
        <v>1228970.76522265</v>
      </c>
      <c r="G21" s="29">
        <v>708052</v>
      </c>
      <c r="H21" s="13">
        <v>0</v>
      </c>
      <c r="I21" s="29">
        <v>456071</v>
      </c>
      <c r="J21" s="29">
        <v>371858</v>
      </c>
      <c r="K21" s="29">
        <v>2281.1039999999998</v>
      </c>
      <c r="L21" s="29">
        <v>0</v>
      </c>
      <c r="M21" s="29">
        <v>178630</v>
      </c>
      <c r="N21" s="14">
        <v>3170904.3566826498</v>
      </c>
      <c r="O21" s="15"/>
      <c r="P21" s="16"/>
      <c r="Q21" s="15"/>
    </row>
    <row r="22" spans="1:17">
      <c r="A22" s="17"/>
      <c r="B22" s="18" t="s">
        <v>5</v>
      </c>
      <c r="C22" s="13">
        <v>7725.8109499999991</v>
      </c>
      <c r="D22" s="13">
        <v>0</v>
      </c>
      <c r="E22" s="13">
        <v>105471</v>
      </c>
      <c r="F22" s="13">
        <v>652243.44601963903</v>
      </c>
      <c r="G22" s="13">
        <v>532126</v>
      </c>
      <c r="H22" s="13">
        <v>0</v>
      </c>
      <c r="I22" s="13">
        <v>267887</v>
      </c>
      <c r="J22" s="13">
        <v>67846</v>
      </c>
      <c r="K22" s="13">
        <v>3244.0520000000001</v>
      </c>
      <c r="L22" s="13">
        <v>0</v>
      </c>
      <c r="M22" s="13">
        <v>88899</v>
      </c>
      <c r="N22" s="14">
        <v>1725442.308969639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90080.741299999994</v>
      </c>
      <c r="D23" s="13">
        <v>8052</v>
      </c>
      <c r="E23" s="13">
        <v>7365</v>
      </c>
      <c r="F23" s="13">
        <v>78860.369406805185</v>
      </c>
      <c r="G23" s="13">
        <v>132811</v>
      </c>
      <c r="H23" s="13">
        <v>0</v>
      </c>
      <c r="I23" s="13">
        <v>45317</v>
      </c>
      <c r="J23" s="13">
        <v>200197</v>
      </c>
      <c r="K23" s="13">
        <v>183742.38184000002</v>
      </c>
      <c r="L23" s="13">
        <v>7825</v>
      </c>
      <c r="M23" s="13">
        <v>4398</v>
      </c>
      <c r="N23" s="14">
        <v>758648.4925468053</v>
      </c>
      <c r="O23" s="15"/>
      <c r="P23" s="16"/>
      <c r="Q23" s="15"/>
    </row>
    <row r="24" spans="1:17">
      <c r="A24" s="17"/>
      <c r="B24" s="31" t="s">
        <v>7</v>
      </c>
      <c r="C24" s="20">
        <v>9086.6923500000012</v>
      </c>
      <c r="D24" s="20">
        <v>415</v>
      </c>
      <c r="E24" s="20">
        <v>10426</v>
      </c>
      <c r="F24" s="20">
        <v>32753.082164461339</v>
      </c>
      <c r="G24" s="20">
        <v>51886</v>
      </c>
      <c r="H24" s="28">
        <v>0</v>
      </c>
      <c r="I24" s="20">
        <v>16106</v>
      </c>
      <c r="J24" s="20">
        <v>74886</v>
      </c>
      <c r="K24" s="20">
        <v>124487.95924</v>
      </c>
      <c r="L24" s="20">
        <v>0</v>
      </c>
      <c r="M24" s="20">
        <v>3301</v>
      </c>
      <c r="N24" s="24">
        <v>323347.73375446134</v>
      </c>
      <c r="O24" s="15"/>
      <c r="P24" s="16"/>
      <c r="Q24" s="15"/>
    </row>
    <row r="25" spans="1:17">
      <c r="A25" s="17"/>
      <c r="B25" s="26" t="s">
        <v>3</v>
      </c>
      <c r="C25" s="13">
        <v>264132.73206000007</v>
      </c>
      <c r="D25" s="13">
        <v>8467</v>
      </c>
      <c r="E25" s="13">
        <v>191064</v>
      </c>
      <c r="F25" s="13">
        <v>1992827.6628135554</v>
      </c>
      <c r="G25" s="13">
        <v>1424875</v>
      </c>
      <c r="H25" s="13">
        <v>0</v>
      </c>
      <c r="I25" s="13">
        <v>785381</v>
      </c>
      <c r="J25" s="13">
        <v>714787</v>
      </c>
      <c r="K25" s="13">
        <v>313755.49708</v>
      </c>
      <c r="L25" s="13">
        <v>0</v>
      </c>
      <c r="M25" s="13">
        <v>275228</v>
      </c>
      <c r="N25" s="14">
        <v>5978342.8919535559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108179</v>
      </c>
      <c r="F28" s="16">
        <v>807813.91845558223</v>
      </c>
      <c r="G28" s="16">
        <v>2223218</v>
      </c>
      <c r="H28" s="16">
        <v>0</v>
      </c>
      <c r="I28" s="16">
        <v>427764</v>
      </c>
      <c r="J28" s="16">
        <v>109309</v>
      </c>
      <c r="K28" s="16">
        <v>0</v>
      </c>
      <c r="L28" s="16">
        <v>0</v>
      </c>
      <c r="M28" s="16">
        <v>41500</v>
      </c>
      <c r="N28" s="14">
        <v>3717783.9184555821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5190</v>
      </c>
      <c r="F29" s="21">
        <v>3180.9180764601588</v>
      </c>
      <c r="G29" s="21">
        <v>36637</v>
      </c>
      <c r="H29" s="21">
        <v>0</v>
      </c>
      <c r="I29" s="21">
        <v>0</v>
      </c>
      <c r="J29" s="21">
        <v>612</v>
      </c>
      <c r="K29" s="21">
        <v>0</v>
      </c>
      <c r="L29" s="21">
        <v>0</v>
      </c>
      <c r="M29" s="21">
        <v>0</v>
      </c>
      <c r="N29" s="24">
        <v>45619.918076460162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113369</v>
      </c>
      <c r="F30" s="13">
        <v>810994.83653204236</v>
      </c>
      <c r="G30" s="13">
        <v>2259855</v>
      </c>
      <c r="H30" s="13">
        <v>0</v>
      </c>
      <c r="I30" s="13">
        <v>427764</v>
      </c>
      <c r="J30" s="13">
        <v>109921</v>
      </c>
      <c r="K30" s="13">
        <v>0</v>
      </c>
      <c r="L30" s="13">
        <v>0</v>
      </c>
      <c r="M30" s="13">
        <v>41500</v>
      </c>
      <c r="N30" s="14">
        <v>3763403.8365320424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1823123.9488600001</v>
      </c>
      <c r="D33" s="35">
        <v>0</v>
      </c>
      <c r="E33" s="35">
        <v>115762</v>
      </c>
      <c r="F33" s="35">
        <v>2491644.2909214683</v>
      </c>
      <c r="G33" s="35">
        <v>1369223</v>
      </c>
      <c r="H33" s="35">
        <v>613678</v>
      </c>
      <c r="I33" s="35">
        <v>1045649</v>
      </c>
      <c r="J33" s="35">
        <v>4545434</v>
      </c>
      <c r="K33" s="35">
        <v>18221.027000000002</v>
      </c>
      <c r="L33" s="35">
        <v>0</v>
      </c>
      <c r="M33" s="35">
        <v>327080</v>
      </c>
      <c r="N33" s="14">
        <v>12349815.26678147</v>
      </c>
      <c r="O33" s="15"/>
      <c r="P33" s="16"/>
      <c r="Q33" s="15"/>
    </row>
    <row r="34" spans="1:17">
      <c r="A34" s="17"/>
      <c r="B34" s="15" t="s">
        <v>5</v>
      </c>
      <c r="C34" s="35">
        <v>84031.905100000004</v>
      </c>
      <c r="D34" s="35">
        <v>0</v>
      </c>
      <c r="E34" s="35">
        <v>257264</v>
      </c>
      <c r="F34" s="35">
        <v>2149434.0817415649</v>
      </c>
      <c r="G34" s="35">
        <v>3027215</v>
      </c>
      <c r="H34" s="35">
        <v>288493</v>
      </c>
      <c r="I34" s="35">
        <v>795614</v>
      </c>
      <c r="J34" s="35">
        <v>255589</v>
      </c>
      <c r="K34" s="35">
        <v>39739.394999999997</v>
      </c>
      <c r="L34" s="35">
        <v>0</v>
      </c>
      <c r="M34" s="35">
        <v>172499</v>
      </c>
      <c r="N34" s="14">
        <v>7069879.3818415646</v>
      </c>
      <c r="O34" s="15"/>
      <c r="P34" s="16"/>
      <c r="Q34" s="15"/>
    </row>
    <row r="35" spans="1:17">
      <c r="A35" s="17"/>
      <c r="B35" s="15" t="s">
        <v>6</v>
      </c>
      <c r="C35" s="35">
        <v>492395.49566999997</v>
      </c>
      <c r="D35" s="35">
        <v>22022</v>
      </c>
      <c r="E35" s="35">
        <v>99487</v>
      </c>
      <c r="F35" s="35">
        <v>224481.47733911371</v>
      </c>
      <c r="G35" s="35">
        <v>621532</v>
      </c>
      <c r="H35" s="35">
        <v>0</v>
      </c>
      <c r="I35" s="35">
        <v>168183</v>
      </c>
      <c r="J35" s="35">
        <v>1221031</v>
      </c>
      <c r="K35" s="35">
        <v>350684.88039000001</v>
      </c>
      <c r="L35" s="35">
        <v>62274</v>
      </c>
      <c r="M35" s="35">
        <v>11410</v>
      </c>
      <c r="N35" s="14">
        <v>3273500.8533991138</v>
      </c>
      <c r="O35" s="15"/>
      <c r="P35" s="16"/>
      <c r="Q35" s="15"/>
    </row>
    <row r="36" spans="1:17">
      <c r="A36" s="17"/>
      <c r="B36" s="22" t="s">
        <v>7</v>
      </c>
      <c r="C36" s="36">
        <v>21574.830420000002</v>
      </c>
      <c r="D36" s="36">
        <v>415</v>
      </c>
      <c r="E36" s="36">
        <v>17086</v>
      </c>
      <c r="F36" s="36">
        <v>56280.825640886236</v>
      </c>
      <c r="G36" s="36">
        <v>102087</v>
      </c>
      <c r="H36" s="36">
        <v>0</v>
      </c>
      <c r="I36" s="36">
        <v>19322</v>
      </c>
      <c r="J36" s="36">
        <v>93639</v>
      </c>
      <c r="K36" s="36">
        <v>124523.34673999999</v>
      </c>
      <c r="L36" s="36">
        <v>0</v>
      </c>
      <c r="M36" s="36">
        <v>4020</v>
      </c>
      <c r="N36" s="24">
        <v>438948.00280088623</v>
      </c>
      <c r="O36" s="15"/>
      <c r="P36" s="16"/>
      <c r="Q36" s="15"/>
    </row>
    <row r="37" spans="1:17">
      <c r="A37" s="17"/>
      <c r="B37" s="15" t="s">
        <v>3</v>
      </c>
      <c r="C37" s="35">
        <v>2421126.1800500001</v>
      </c>
      <c r="D37" s="35">
        <v>22437</v>
      </c>
      <c r="E37" s="35">
        <v>489599</v>
      </c>
      <c r="F37" s="35">
        <v>4921840.6756430333</v>
      </c>
      <c r="G37" s="35">
        <v>5120057</v>
      </c>
      <c r="H37" s="35">
        <v>902171</v>
      </c>
      <c r="I37" s="35">
        <v>2028768</v>
      </c>
      <c r="J37" s="35">
        <v>6115693</v>
      </c>
      <c r="K37" s="35">
        <v>533168.64913000003</v>
      </c>
      <c r="L37" s="35">
        <v>62274</v>
      </c>
      <c r="M37" s="35">
        <v>515009</v>
      </c>
      <c r="N37" s="37">
        <v>23132143.504823033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10.466501643244593</v>
      </c>
      <c r="D39" s="42">
        <v>9.6994902332859484E-2</v>
      </c>
      <c r="E39" s="42">
        <v>2.1165310508207726</v>
      </c>
      <c r="F39" s="42">
        <v>21.277062692511976</v>
      </c>
      <c r="G39" s="42">
        <v>22.133949665894441</v>
      </c>
      <c r="H39" s="42">
        <v>3.9000752343244716</v>
      </c>
      <c r="I39" s="42">
        <v>8.7703415793568951</v>
      </c>
      <c r="J39" s="42">
        <v>26.438073059355194</v>
      </c>
      <c r="K39" s="42">
        <v>2.3048821611314785</v>
      </c>
      <c r="L39" s="42">
        <v>0.26920981182317116</v>
      </c>
      <c r="M39" s="42">
        <v>2.2263781992041554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C00-000000000000}"/>
  </dataValidations>
  <pageMargins left="0.75" right="0.75" top="1" bottom="1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46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1707787.2109100001</v>
      </c>
      <c r="D7" s="13">
        <v>0</v>
      </c>
      <c r="E7" s="13">
        <v>48778</v>
      </c>
      <c r="F7" s="13">
        <v>1250051.5805682475</v>
      </c>
      <c r="G7" s="13">
        <v>642032</v>
      </c>
      <c r="H7" s="13">
        <v>616251</v>
      </c>
      <c r="I7" s="13">
        <v>594101</v>
      </c>
      <c r="J7" s="13">
        <v>4214469</v>
      </c>
      <c r="K7" s="13">
        <v>16902</v>
      </c>
      <c r="L7" s="13">
        <v>0</v>
      </c>
      <c r="M7" s="13">
        <v>140772</v>
      </c>
      <c r="N7" s="14">
        <v>9231143.7914782465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14715</v>
      </c>
      <c r="F8" s="13">
        <v>39091.044235919326</v>
      </c>
      <c r="G8" s="13">
        <v>78311</v>
      </c>
      <c r="H8" s="13">
        <v>284307</v>
      </c>
      <c r="I8" s="13">
        <v>86457</v>
      </c>
      <c r="J8" s="13">
        <v>37</v>
      </c>
      <c r="K8" s="13">
        <v>1388</v>
      </c>
      <c r="L8" s="13">
        <v>0</v>
      </c>
      <c r="M8" s="13">
        <v>43805</v>
      </c>
      <c r="N8" s="14">
        <v>548111.04423591937</v>
      </c>
      <c r="O8" s="15"/>
      <c r="P8" s="16"/>
      <c r="Q8" s="15"/>
    </row>
    <row r="9" spans="1:17" ht="12.75" customHeight="1">
      <c r="A9" s="17"/>
      <c r="B9" s="18" t="s">
        <v>6</v>
      </c>
      <c r="C9" s="13">
        <v>418240.38000999996</v>
      </c>
      <c r="D9" s="13">
        <v>13853</v>
      </c>
      <c r="E9" s="13">
        <v>93071</v>
      </c>
      <c r="F9" s="13">
        <v>150847.75523817219</v>
      </c>
      <c r="G9" s="13">
        <v>513719</v>
      </c>
      <c r="H9" s="13">
        <v>0</v>
      </c>
      <c r="I9" s="13">
        <v>124093</v>
      </c>
      <c r="J9" s="13">
        <v>1039097</v>
      </c>
      <c r="K9" s="13">
        <v>169920.45665000001</v>
      </c>
      <c r="L9" s="13">
        <v>54526</v>
      </c>
      <c r="M9" s="13">
        <v>7783</v>
      </c>
      <c r="N9" s="14">
        <v>2585150.5918981722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1356</v>
      </c>
      <c r="F10" s="20">
        <v>1974.1142868022059</v>
      </c>
      <c r="G10" s="20">
        <v>669</v>
      </c>
      <c r="H10" s="20">
        <v>0</v>
      </c>
      <c r="I10" s="20">
        <v>3251</v>
      </c>
      <c r="J10" s="20">
        <v>18017</v>
      </c>
      <c r="K10" s="21">
        <v>38.280850000000001</v>
      </c>
      <c r="L10" s="22">
        <v>0</v>
      </c>
      <c r="M10" s="23">
        <v>678</v>
      </c>
      <c r="N10" s="24">
        <v>25983.395136802206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2126027.5909200003</v>
      </c>
      <c r="D11" s="13">
        <v>13853</v>
      </c>
      <c r="E11" s="13">
        <v>157920</v>
      </c>
      <c r="F11" s="13">
        <v>1441964.4943291412</v>
      </c>
      <c r="G11" s="13">
        <v>1234731</v>
      </c>
      <c r="H11" s="13">
        <v>900558</v>
      </c>
      <c r="I11" s="13">
        <v>807902</v>
      </c>
      <c r="J11" s="13">
        <v>5271620</v>
      </c>
      <c r="K11" s="13">
        <v>188248.73749999999</v>
      </c>
      <c r="L11" s="13">
        <v>54526</v>
      </c>
      <c r="M11" s="13">
        <v>193038</v>
      </c>
      <c r="N11" s="14">
        <v>12390388.82274914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19576.701469500593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19576.701469500593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78069.336890000006</v>
      </c>
      <c r="D15" s="13">
        <v>0</v>
      </c>
      <c r="E15" s="13">
        <v>29192</v>
      </c>
      <c r="F15" s="13">
        <v>649680.42753833416</v>
      </c>
      <c r="G15" s="13">
        <v>190373</v>
      </c>
      <c r="H15" s="13">
        <v>0</v>
      </c>
      <c r="I15" s="13">
        <v>13627</v>
      </c>
      <c r="J15" s="13">
        <v>81081</v>
      </c>
      <c r="K15" s="13">
        <v>35547</v>
      </c>
      <c r="L15" s="13">
        <v>0</v>
      </c>
      <c r="M15" s="13">
        <v>1117</v>
      </c>
      <c r="N15" s="14">
        <v>1078686.7644283343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12854.4768</v>
      </c>
      <c r="D17" s="28">
        <v>0</v>
      </c>
      <c r="E17" s="28">
        <v>0</v>
      </c>
      <c r="F17" s="28">
        <v>18243.209494375369</v>
      </c>
      <c r="G17" s="28">
        <v>13351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44448.686294375366</v>
      </c>
      <c r="O17" s="15"/>
      <c r="P17" s="16"/>
      <c r="Q17" s="15"/>
    </row>
    <row r="18" spans="1:17">
      <c r="A18" s="17"/>
      <c r="B18" s="15" t="s">
        <v>3</v>
      </c>
      <c r="C18" s="29">
        <v>90923.81369000001</v>
      </c>
      <c r="D18" s="29">
        <v>0</v>
      </c>
      <c r="E18" s="29">
        <v>29192</v>
      </c>
      <c r="F18" s="29">
        <v>687500.3385022101</v>
      </c>
      <c r="G18" s="29">
        <v>203724</v>
      </c>
      <c r="H18" s="29">
        <v>0</v>
      </c>
      <c r="I18" s="29">
        <v>13627</v>
      </c>
      <c r="J18" s="29">
        <v>81081</v>
      </c>
      <c r="K18" s="29">
        <v>35547</v>
      </c>
      <c r="L18" s="29">
        <v>0</v>
      </c>
      <c r="M18" s="29">
        <v>1117</v>
      </c>
      <c r="N18" s="30">
        <v>1142712.1521922103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163010.69764000003</v>
      </c>
      <c r="D21" s="29">
        <v>0</v>
      </c>
      <c r="E21" s="29">
        <v>68400</v>
      </c>
      <c r="F21" s="29">
        <v>1243381.0078515285</v>
      </c>
      <c r="G21" s="29">
        <v>715453</v>
      </c>
      <c r="H21" s="13">
        <v>0</v>
      </c>
      <c r="I21" s="29">
        <v>459472</v>
      </c>
      <c r="J21" s="29">
        <v>381891</v>
      </c>
      <c r="K21" s="29">
        <v>2689</v>
      </c>
      <c r="L21" s="29">
        <v>0</v>
      </c>
      <c r="M21" s="29">
        <v>178851</v>
      </c>
      <c r="N21" s="14">
        <v>3213147.7054915284</v>
      </c>
      <c r="O21" s="15"/>
      <c r="P21" s="16"/>
      <c r="Q21" s="15"/>
    </row>
    <row r="22" spans="1:17">
      <c r="A22" s="17"/>
      <c r="B22" s="18" t="s">
        <v>5</v>
      </c>
      <c r="C22" s="13">
        <v>8221.1327600000004</v>
      </c>
      <c r="D22" s="13">
        <v>0</v>
      </c>
      <c r="E22" s="13">
        <v>108053</v>
      </c>
      <c r="F22" s="13">
        <v>654766.58085016708</v>
      </c>
      <c r="G22" s="13">
        <v>534980</v>
      </c>
      <c r="H22" s="13">
        <v>0</v>
      </c>
      <c r="I22" s="13">
        <v>266815</v>
      </c>
      <c r="J22" s="13">
        <v>70380</v>
      </c>
      <c r="K22" s="13">
        <v>3703</v>
      </c>
      <c r="L22" s="13">
        <v>0</v>
      </c>
      <c r="M22" s="13">
        <v>89711</v>
      </c>
      <c r="N22" s="14">
        <v>1736629.7136101671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95698.047619999998</v>
      </c>
      <c r="D23" s="13">
        <v>8431</v>
      </c>
      <c r="E23" s="13">
        <v>7516</v>
      </c>
      <c r="F23" s="13">
        <v>84496.83691075354</v>
      </c>
      <c r="G23" s="13">
        <v>141907</v>
      </c>
      <c r="H23" s="13">
        <v>0</v>
      </c>
      <c r="I23" s="13">
        <v>52262</v>
      </c>
      <c r="J23" s="13">
        <v>206614</v>
      </c>
      <c r="K23" s="13">
        <v>192482.49366000001</v>
      </c>
      <c r="L23" s="13">
        <v>8368</v>
      </c>
      <c r="M23" s="13">
        <v>5204</v>
      </c>
      <c r="N23" s="14">
        <v>802979.37819075363</v>
      </c>
      <c r="O23" s="15"/>
      <c r="P23" s="16"/>
      <c r="Q23" s="15"/>
    </row>
    <row r="24" spans="1:17">
      <c r="A24" s="17"/>
      <c r="B24" s="31" t="s">
        <v>7</v>
      </c>
      <c r="C24" s="20">
        <v>9727.0805599999985</v>
      </c>
      <c r="D24" s="20">
        <v>434</v>
      </c>
      <c r="E24" s="20">
        <v>11313</v>
      </c>
      <c r="F24" s="20">
        <v>35094.076565867297</v>
      </c>
      <c r="G24" s="20">
        <v>54103</v>
      </c>
      <c r="H24" s="28">
        <v>0</v>
      </c>
      <c r="I24" s="20">
        <v>16736</v>
      </c>
      <c r="J24" s="20">
        <v>76834</v>
      </c>
      <c r="K24" s="20">
        <v>129921.60514</v>
      </c>
      <c r="L24" s="20">
        <v>0</v>
      </c>
      <c r="M24" s="20">
        <v>3177</v>
      </c>
      <c r="N24" s="24">
        <v>337339.76226586732</v>
      </c>
      <c r="O24" s="15"/>
      <c r="P24" s="16"/>
      <c r="Q24" s="15"/>
    </row>
    <row r="25" spans="1:17">
      <c r="A25" s="17"/>
      <c r="B25" s="26" t="s">
        <v>3</v>
      </c>
      <c r="C25" s="13">
        <v>276656.95858000003</v>
      </c>
      <c r="D25" s="13">
        <v>8865</v>
      </c>
      <c r="E25" s="13">
        <v>195282</v>
      </c>
      <c r="F25" s="13">
        <v>2017738.5021783165</v>
      </c>
      <c r="G25" s="13">
        <v>1446443</v>
      </c>
      <c r="H25" s="13">
        <v>0</v>
      </c>
      <c r="I25" s="13">
        <v>795285</v>
      </c>
      <c r="J25" s="13">
        <v>735719</v>
      </c>
      <c r="K25" s="13">
        <v>328796.09880000004</v>
      </c>
      <c r="L25" s="13">
        <v>0</v>
      </c>
      <c r="M25" s="13">
        <v>276943</v>
      </c>
      <c r="N25" s="14">
        <v>6090096.5595583171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110068</v>
      </c>
      <c r="F28" s="16">
        <v>819345.82360066287</v>
      </c>
      <c r="G28" s="16">
        <v>2248130</v>
      </c>
      <c r="H28" s="16">
        <v>0</v>
      </c>
      <c r="I28" s="16">
        <v>431557</v>
      </c>
      <c r="J28" s="16">
        <v>108218</v>
      </c>
      <c r="K28" s="16">
        <v>0</v>
      </c>
      <c r="L28" s="16">
        <v>0</v>
      </c>
      <c r="M28" s="16">
        <v>41750</v>
      </c>
      <c r="N28" s="14">
        <v>3759068.8236006629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5377</v>
      </c>
      <c r="F29" s="21">
        <v>3370.5995140294126</v>
      </c>
      <c r="G29" s="21">
        <v>36872</v>
      </c>
      <c r="H29" s="21">
        <v>0</v>
      </c>
      <c r="I29" s="21">
        <v>0</v>
      </c>
      <c r="J29" s="21">
        <v>746</v>
      </c>
      <c r="K29" s="21">
        <v>0</v>
      </c>
      <c r="L29" s="21">
        <v>0</v>
      </c>
      <c r="M29" s="21">
        <v>0</v>
      </c>
      <c r="N29" s="24">
        <v>46365.599514029411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115445</v>
      </c>
      <c r="F30" s="13">
        <v>822716.42311469233</v>
      </c>
      <c r="G30" s="13">
        <v>2285002</v>
      </c>
      <c r="H30" s="13">
        <v>0</v>
      </c>
      <c r="I30" s="13">
        <v>431557</v>
      </c>
      <c r="J30" s="13">
        <v>108964</v>
      </c>
      <c r="K30" s="13">
        <v>0</v>
      </c>
      <c r="L30" s="13">
        <v>0</v>
      </c>
      <c r="M30" s="13">
        <v>41750</v>
      </c>
      <c r="N30" s="14">
        <v>3805434.4231146923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1870797.9085500003</v>
      </c>
      <c r="D33" s="35">
        <v>0</v>
      </c>
      <c r="E33" s="35">
        <v>117178</v>
      </c>
      <c r="F33" s="35">
        <v>2513009.2898892765</v>
      </c>
      <c r="G33" s="35">
        <v>1357485</v>
      </c>
      <c r="H33" s="35">
        <v>616251</v>
      </c>
      <c r="I33" s="35">
        <v>1053573</v>
      </c>
      <c r="J33" s="35">
        <v>4596360</v>
      </c>
      <c r="K33" s="35">
        <v>19591</v>
      </c>
      <c r="L33" s="35">
        <v>0</v>
      </c>
      <c r="M33" s="35">
        <v>319623</v>
      </c>
      <c r="N33" s="14">
        <v>12463868.198439278</v>
      </c>
      <c r="O33" s="15"/>
      <c r="P33" s="16"/>
      <c r="Q33" s="15"/>
    </row>
    <row r="34" spans="1:17">
      <c r="A34" s="17"/>
      <c r="B34" s="15" t="s">
        <v>5</v>
      </c>
      <c r="C34" s="35">
        <v>86290.469650000014</v>
      </c>
      <c r="D34" s="35">
        <v>0</v>
      </c>
      <c r="E34" s="35">
        <v>262028</v>
      </c>
      <c r="F34" s="35">
        <v>2162883.8762250836</v>
      </c>
      <c r="G34" s="35">
        <v>3051794</v>
      </c>
      <c r="H34" s="35">
        <v>284307</v>
      </c>
      <c r="I34" s="35">
        <v>798456</v>
      </c>
      <c r="J34" s="35">
        <v>259716</v>
      </c>
      <c r="K34" s="35">
        <v>40638</v>
      </c>
      <c r="L34" s="35">
        <v>0</v>
      </c>
      <c r="M34" s="35">
        <v>176383</v>
      </c>
      <c r="N34" s="14">
        <v>7122496.3458750835</v>
      </c>
      <c r="O34" s="15"/>
      <c r="P34" s="16"/>
      <c r="Q34" s="15"/>
    </row>
    <row r="35" spans="1:17">
      <c r="A35" s="17"/>
      <c r="B35" s="15" t="s">
        <v>6</v>
      </c>
      <c r="C35" s="35">
        <v>513938.42762999993</v>
      </c>
      <c r="D35" s="35">
        <v>22284</v>
      </c>
      <c r="E35" s="35">
        <v>100587</v>
      </c>
      <c r="F35" s="35">
        <v>235344.59214892573</v>
      </c>
      <c r="G35" s="35">
        <v>655626</v>
      </c>
      <c r="H35" s="35">
        <v>0</v>
      </c>
      <c r="I35" s="35">
        <v>176355</v>
      </c>
      <c r="J35" s="35">
        <v>1245711</v>
      </c>
      <c r="K35" s="35">
        <v>362402.95030999999</v>
      </c>
      <c r="L35" s="35">
        <v>62894</v>
      </c>
      <c r="M35" s="35">
        <v>12987</v>
      </c>
      <c r="N35" s="14">
        <v>3388129.9700889261</v>
      </c>
      <c r="O35" s="15"/>
      <c r="P35" s="16"/>
      <c r="Q35" s="15"/>
    </row>
    <row r="36" spans="1:17">
      <c r="A36" s="17"/>
      <c r="B36" s="22" t="s">
        <v>7</v>
      </c>
      <c r="C36" s="36">
        <v>22581.557359999999</v>
      </c>
      <c r="D36" s="36">
        <v>434</v>
      </c>
      <c r="E36" s="36">
        <v>18046</v>
      </c>
      <c r="F36" s="36">
        <v>58681.999861074284</v>
      </c>
      <c r="G36" s="36">
        <v>104995</v>
      </c>
      <c r="H36" s="36">
        <v>0</v>
      </c>
      <c r="I36" s="36">
        <v>19987</v>
      </c>
      <c r="J36" s="36">
        <v>95597</v>
      </c>
      <c r="K36" s="36">
        <v>129959.88599</v>
      </c>
      <c r="L36" s="36">
        <v>0</v>
      </c>
      <c r="M36" s="36">
        <v>3855</v>
      </c>
      <c r="N36" s="24">
        <v>454137.44321107428</v>
      </c>
      <c r="O36" s="15"/>
      <c r="P36" s="16"/>
      <c r="Q36" s="15"/>
    </row>
    <row r="37" spans="1:17">
      <c r="A37" s="17"/>
      <c r="B37" s="15" t="s">
        <v>3</v>
      </c>
      <c r="C37" s="35">
        <v>2493608.3631900004</v>
      </c>
      <c r="D37" s="35">
        <v>22718</v>
      </c>
      <c r="E37" s="35">
        <v>497839</v>
      </c>
      <c r="F37" s="35">
        <v>4969919.7581243608</v>
      </c>
      <c r="G37" s="35">
        <v>5169900</v>
      </c>
      <c r="H37" s="35">
        <v>900558</v>
      </c>
      <c r="I37" s="35">
        <v>2048371</v>
      </c>
      <c r="J37" s="35">
        <v>6197384</v>
      </c>
      <c r="K37" s="35">
        <v>552591.83630000008</v>
      </c>
      <c r="L37" s="35">
        <v>62894</v>
      </c>
      <c r="M37" s="35">
        <v>512848</v>
      </c>
      <c r="N37" s="37">
        <v>23428631.957614362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10.643422832802543</v>
      </c>
      <c r="D39" s="42">
        <v>9.6966822651446349E-2</v>
      </c>
      <c r="E39" s="42">
        <v>2.124917071131851</v>
      </c>
      <c r="F39" s="42">
        <v>21.213017333302403</v>
      </c>
      <c r="G39" s="42">
        <v>22.06658933117847</v>
      </c>
      <c r="H39" s="42">
        <v>3.8438351911850166</v>
      </c>
      <c r="I39" s="42">
        <v>8.7430243631202487</v>
      </c>
      <c r="J39" s="42">
        <v>26.452180439779521</v>
      </c>
      <c r="K39" s="42">
        <v>2.3586175979020676</v>
      </c>
      <c r="L39" s="42">
        <v>0.26844930644599285</v>
      </c>
      <c r="M39" s="42">
        <v>2.1889797105004383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0D00-000000000000}"/>
  </dataValidations>
  <pageMargins left="0.75" right="0.75" top="1" bottom="1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47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1769089.8243100001</v>
      </c>
      <c r="D7" s="13">
        <v>0</v>
      </c>
      <c r="E7" s="13">
        <v>50719</v>
      </c>
      <c r="F7" s="13">
        <v>1259555.4473685282</v>
      </c>
      <c r="G7" s="13">
        <v>616214</v>
      </c>
      <c r="H7" s="13">
        <v>624127</v>
      </c>
      <c r="I7" s="13">
        <v>595782</v>
      </c>
      <c r="J7" s="13">
        <v>4300456</v>
      </c>
      <c r="K7" s="13">
        <v>17625.052</v>
      </c>
      <c r="L7" s="13">
        <v>0</v>
      </c>
      <c r="M7" s="13">
        <v>163546</v>
      </c>
      <c r="N7" s="14">
        <v>9397114.323678527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14189</v>
      </c>
      <c r="F8" s="13">
        <v>36669.55263147191</v>
      </c>
      <c r="G8" s="13">
        <v>86414</v>
      </c>
      <c r="H8" s="13">
        <v>289198</v>
      </c>
      <c r="I8" s="13">
        <v>87340</v>
      </c>
      <c r="J8" s="13">
        <v>38</v>
      </c>
      <c r="K8" s="13">
        <v>1416.2760000000001</v>
      </c>
      <c r="L8" s="13">
        <v>0</v>
      </c>
      <c r="M8" s="13">
        <v>32429</v>
      </c>
      <c r="N8" s="14">
        <v>547693.82863147184</v>
      </c>
      <c r="O8" s="15"/>
      <c r="P8" s="16"/>
      <c r="Q8" s="15"/>
    </row>
    <row r="9" spans="1:17" ht="12.75" customHeight="1">
      <c r="A9" s="17"/>
      <c r="B9" s="18" t="s">
        <v>6</v>
      </c>
      <c r="C9" s="13">
        <v>474113.36479999998</v>
      </c>
      <c r="D9" s="13">
        <v>13000</v>
      </c>
      <c r="E9" s="13">
        <v>116832</v>
      </c>
      <c r="F9" s="13">
        <v>167664.96766176593</v>
      </c>
      <c r="G9" s="13">
        <v>573796</v>
      </c>
      <c r="H9" s="13">
        <v>0</v>
      </c>
      <c r="I9" s="13">
        <v>130288</v>
      </c>
      <c r="J9" s="13">
        <v>1121418</v>
      </c>
      <c r="K9" s="13">
        <v>177912.70466999998</v>
      </c>
      <c r="L9" s="13">
        <v>56567</v>
      </c>
      <c r="M9" s="13">
        <v>9751</v>
      </c>
      <c r="N9" s="14">
        <v>2841343.0371317659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1404</v>
      </c>
      <c r="F10" s="20">
        <v>2437.0323382340844</v>
      </c>
      <c r="G10" s="20">
        <v>615</v>
      </c>
      <c r="H10" s="20">
        <v>0</v>
      </c>
      <c r="I10" s="20">
        <v>3316</v>
      </c>
      <c r="J10" s="20">
        <v>18022</v>
      </c>
      <c r="K10" s="21">
        <v>44.478029999999997</v>
      </c>
      <c r="L10" s="22">
        <v>0</v>
      </c>
      <c r="M10" s="23">
        <v>601</v>
      </c>
      <c r="N10" s="24">
        <v>26439.510368234085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2243203.1891100002</v>
      </c>
      <c r="D11" s="13">
        <v>13000</v>
      </c>
      <c r="E11" s="13">
        <v>183144</v>
      </c>
      <c r="F11" s="13">
        <v>1466327</v>
      </c>
      <c r="G11" s="13">
        <v>1277039</v>
      </c>
      <c r="H11" s="13">
        <v>913325</v>
      </c>
      <c r="I11" s="13">
        <v>816726</v>
      </c>
      <c r="J11" s="13">
        <v>5439934</v>
      </c>
      <c r="K11" s="13">
        <v>196998.51069999998</v>
      </c>
      <c r="L11" s="13">
        <v>56567</v>
      </c>
      <c r="M11" s="13">
        <v>206327</v>
      </c>
      <c r="N11" s="14">
        <v>12812590.699809998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20060.073840000001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20060.073840000001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80082.850940000004</v>
      </c>
      <c r="D15" s="13">
        <v>0</v>
      </c>
      <c r="E15" s="13">
        <v>31228</v>
      </c>
      <c r="F15" s="13">
        <v>642572.92616000003</v>
      </c>
      <c r="G15" s="13">
        <v>172671</v>
      </c>
      <c r="H15" s="13">
        <v>0</v>
      </c>
      <c r="I15" s="13">
        <v>13783</v>
      </c>
      <c r="J15" s="13">
        <v>81046</v>
      </c>
      <c r="K15" s="13">
        <v>37611.072</v>
      </c>
      <c r="L15" s="13">
        <v>0</v>
      </c>
      <c r="M15" s="13">
        <v>1136</v>
      </c>
      <c r="N15" s="14">
        <v>1060130.8491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13548.214089999999</v>
      </c>
      <c r="D17" s="28">
        <v>0</v>
      </c>
      <c r="E17" s="28">
        <v>0</v>
      </c>
      <c r="F17" s="28">
        <v>18828</v>
      </c>
      <c r="G17" s="28">
        <v>13435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45811.214090000001</v>
      </c>
      <c r="O17" s="15"/>
      <c r="P17" s="16"/>
      <c r="Q17" s="15"/>
    </row>
    <row r="18" spans="1:17">
      <c r="A18" s="17"/>
      <c r="B18" s="15" t="s">
        <v>3</v>
      </c>
      <c r="C18" s="29">
        <v>93631.065029999998</v>
      </c>
      <c r="D18" s="29">
        <v>0</v>
      </c>
      <c r="E18" s="29">
        <v>31228</v>
      </c>
      <c r="F18" s="29">
        <v>681461</v>
      </c>
      <c r="G18" s="29">
        <v>186106</v>
      </c>
      <c r="H18" s="29">
        <v>0</v>
      </c>
      <c r="I18" s="29">
        <v>13783</v>
      </c>
      <c r="J18" s="29">
        <v>81046</v>
      </c>
      <c r="K18" s="29">
        <v>37611.072</v>
      </c>
      <c r="L18" s="29">
        <v>0</v>
      </c>
      <c r="M18" s="29">
        <v>1136</v>
      </c>
      <c r="N18" s="30">
        <v>1126002.1370299999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182744.58511000001</v>
      </c>
      <c r="D21" s="29">
        <v>0</v>
      </c>
      <c r="E21" s="29">
        <v>72372</v>
      </c>
      <c r="F21" s="29">
        <v>1292366.7601929903</v>
      </c>
      <c r="G21" s="29">
        <v>744686</v>
      </c>
      <c r="H21" s="13">
        <v>0</v>
      </c>
      <c r="I21" s="29">
        <v>472411</v>
      </c>
      <c r="J21" s="29">
        <v>407576</v>
      </c>
      <c r="K21" s="29">
        <v>3420.0909999999999</v>
      </c>
      <c r="L21" s="29">
        <v>0</v>
      </c>
      <c r="M21" s="29">
        <v>197732</v>
      </c>
      <c r="N21" s="14">
        <v>3373308.4363029907</v>
      </c>
      <c r="O21" s="15"/>
      <c r="P21" s="16"/>
      <c r="Q21" s="15"/>
    </row>
    <row r="22" spans="1:17">
      <c r="A22" s="17"/>
      <c r="B22" s="18" t="s">
        <v>5</v>
      </c>
      <c r="C22" s="13">
        <v>9642.0092600000025</v>
      </c>
      <c r="D22" s="13">
        <v>0</v>
      </c>
      <c r="E22" s="13">
        <v>111452</v>
      </c>
      <c r="F22" s="13">
        <v>655124.2398070097</v>
      </c>
      <c r="G22" s="13">
        <v>537678</v>
      </c>
      <c r="H22" s="13">
        <v>0</v>
      </c>
      <c r="I22" s="13">
        <v>281781</v>
      </c>
      <c r="J22" s="13">
        <v>74306</v>
      </c>
      <c r="K22" s="13">
        <v>4491.442</v>
      </c>
      <c r="L22" s="13">
        <v>0</v>
      </c>
      <c r="M22" s="13">
        <v>89561</v>
      </c>
      <c r="N22" s="14">
        <v>1764035.6910670097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114439.35093</v>
      </c>
      <c r="D23" s="13">
        <v>9873</v>
      </c>
      <c r="E23" s="13">
        <v>8846</v>
      </c>
      <c r="F23" s="13">
        <v>97486.694838089621</v>
      </c>
      <c r="G23" s="13">
        <v>169354</v>
      </c>
      <c r="H23" s="13">
        <v>0</v>
      </c>
      <c r="I23" s="13">
        <v>56512</v>
      </c>
      <c r="J23" s="13">
        <v>236414</v>
      </c>
      <c r="K23" s="13">
        <v>214826.41571</v>
      </c>
      <c r="L23" s="13">
        <v>9801</v>
      </c>
      <c r="M23" s="13">
        <v>7856</v>
      </c>
      <c r="N23" s="14">
        <v>925408.46147808956</v>
      </c>
      <c r="O23" s="15"/>
      <c r="P23" s="16"/>
      <c r="Q23" s="15"/>
    </row>
    <row r="24" spans="1:17">
      <c r="A24" s="17"/>
      <c r="B24" s="31" t="s">
        <v>7</v>
      </c>
      <c r="C24" s="20">
        <v>11412.73144</v>
      </c>
      <c r="D24" s="20">
        <v>509</v>
      </c>
      <c r="E24" s="20">
        <v>13040</v>
      </c>
      <c r="F24" s="20">
        <v>42739.305161910386</v>
      </c>
      <c r="G24" s="20">
        <v>61742</v>
      </c>
      <c r="H24" s="28">
        <v>0</v>
      </c>
      <c r="I24" s="20">
        <v>19283</v>
      </c>
      <c r="J24" s="20">
        <v>84006</v>
      </c>
      <c r="K24" s="20">
        <v>143515.69075000001</v>
      </c>
      <c r="L24" s="20">
        <v>0</v>
      </c>
      <c r="M24" s="20">
        <v>2849</v>
      </c>
      <c r="N24" s="24">
        <v>379096.72735191038</v>
      </c>
      <c r="O24" s="15"/>
      <c r="P24" s="16"/>
      <c r="Q24" s="15"/>
    </row>
    <row r="25" spans="1:17">
      <c r="A25" s="17"/>
      <c r="B25" s="26" t="s">
        <v>3</v>
      </c>
      <c r="C25" s="13">
        <v>318238.67674000002</v>
      </c>
      <c r="D25" s="13">
        <v>10382</v>
      </c>
      <c r="E25" s="13">
        <v>205710</v>
      </c>
      <c r="F25" s="13">
        <v>2087717</v>
      </c>
      <c r="G25" s="13">
        <v>1513460</v>
      </c>
      <c r="H25" s="13">
        <v>0</v>
      </c>
      <c r="I25" s="13">
        <v>829987</v>
      </c>
      <c r="J25" s="13">
        <v>802302</v>
      </c>
      <c r="K25" s="13">
        <v>366253.63946000003</v>
      </c>
      <c r="L25" s="13">
        <v>0</v>
      </c>
      <c r="M25" s="13">
        <v>297998</v>
      </c>
      <c r="N25" s="14">
        <v>6441849.3162000002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114260</v>
      </c>
      <c r="F28" s="16">
        <v>849997</v>
      </c>
      <c r="G28" s="16">
        <v>2253927</v>
      </c>
      <c r="H28" s="16">
        <v>0</v>
      </c>
      <c r="I28" s="16">
        <v>437437</v>
      </c>
      <c r="J28" s="16">
        <v>110086</v>
      </c>
      <c r="K28" s="16">
        <v>0</v>
      </c>
      <c r="L28" s="16">
        <v>0</v>
      </c>
      <c r="M28" s="16">
        <v>45192</v>
      </c>
      <c r="N28" s="14">
        <v>3810899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6609</v>
      </c>
      <c r="F29" s="21">
        <v>3961</v>
      </c>
      <c r="G29" s="21">
        <v>43056</v>
      </c>
      <c r="H29" s="21">
        <v>0</v>
      </c>
      <c r="I29" s="21">
        <v>281</v>
      </c>
      <c r="J29" s="21">
        <v>1039</v>
      </c>
      <c r="K29" s="21">
        <v>0</v>
      </c>
      <c r="L29" s="21">
        <v>0</v>
      </c>
      <c r="M29" s="21">
        <v>0</v>
      </c>
      <c r="N29" s="24">
        <v>54946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120869</v>
      </c>
      <c r="F30" s="13">
        <v>853958</v>
      </c>
      <c r="G30" s="13">
        <v>2296983</v>
      </c>
      <c r="H30" s="13">
        <v>0</v>
      </c>
      <c r="I30" s="13">
        <v>437718</v>
      </c>
      <c r="J30" s="13">
        <v>111125</v>
      </c>
      <c r="K30" s="13">
        <v>0</v>
      </c>
      <c r="L30" s="13">
        <v>0</v>
      </c>
      <c r="M30" s="13">
        <v>45192</v>
      </c>
      <c r="N30" s="14">
        <v>3865845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1951834.4094200002</v>
      </c>
      <c r="D33" s="35">
        <v>0</v>
      </c>
      <c r="E33" s="35">
        <v>123091</v>
      </c>
      <c r="F33" s="35">
        <v>2571982.2814015187</v>
      </c>
      <c r="G33" s="35">
        <v>1360900</v>
      </c>
      <c r="H33" s="35">
        <v>624127</v>
      </c>
      <c r="I33" s="35">
        <v>1068193</v>
      </c>
      <c r="J33" s="35">
        <v>4708032</v>
      </c>
      <c r="K33" s="35">
        <v>21045.143</v>
      </c>
      <c r="L33" s="35">
        <v>0</v>
      </c>
      <c r="M33" s="35">
        <v>361278</v>
      </c>
      <c r="N33" s="14">
        <v>12790482.833821518</v>
      </c>
      <c r="O33" s="15"/>
      <c r="P33" s="16"/>
      <c r="Q33" s="15"/>
    </row>
    <row r="34" spans="1:17">
      <c r="A34" s="17"/>
      <c r="B34" s="15" t="s">
        <v>5</v>
      </c>
      <c r="C34" s="35">
        <v>89724.86020000001</v>
      </c>
      <c r="D34" s="35">
        <v>0</v>
      </c>
      <c r="E34" s="35">
        <v>271129</v>
      </c>
      <c r="F34" s="35">
        <v>2184363.7185984817</v>
      </c>
      <c r="G34" s="35">
        <v>3050690</v>
      </c>
      <c r="H34" s="35">
        <v>289198</v>
      </c>
      <c r="I34" s="35">
        <v>820341</v>
      </c>
      <c r="J34" s="35">
        <v>265476</v>
      </c>
      <c r="K34" s="35">
        <v>43518.79</v>
      </c>
      <c r="L34" s="35">
        <v>0</v>
      </c>
      <c r="M34" s="35">
        <v>168318</v>
      </c>
      <c r="N34" s="14">
        <v>7182759.3687984822</v>
      </c>
      <c r="O34" s="15"/>
      <c r="P34" s="16"/>
      <c r="Q34" s="15"/>
    </row>
    <row r="35" spans="1:17">
      <c r="A35" s="17"/>
      <c r="B35" s="15" t="s">
        <v>6</v>
      </c>
      <c r="C35" s="35">
        <v>588552.71572999994</v>
      </c>
      <c r="D35" s="35">
        <v>22873</v>
      </c>
      <c r="E35" s="35">
        <v>125678</v>
      </c>
      <c r="F35" s="35">
        <v>265151.66249985556</v>
      </c>
      <c r="G35" s="35">
        <v>743150</v>
      </c>
      <c r="H35" s="35">
        <v>0</v>
      </c>
      <c r="I35" s="35">
        <v>186800</v>
      </c>
      <c r="J35" s="35">
        <v>1357832</v>
      </c>
      <c r="K35" s="35">
        <v>392739.12037999998</v>
      </c>
      <c r="L35" s="35">
        <v>66368</v>
      </c>
      <c r="M35" s="35">
        <v>17607</v>
      </c>
      <c r="N35" s="14">
        <v>3766751.4986098558</v>
      </c>
      <c r="O35" s="15"/>
      <c r="P35" s="16"/>
      <c r="Q35" s="15"/>
    </row>
    <row r="36" spans="1:17">
      <c r="A36" s="17"/>
      <c r="B36" s="22" t="s">
        <v>7</v>
      </c>
      <c r="C36" s="36">
        <v>24960.945529999997</v>
      </c>
      <c r="D36" s="36">
        <v>509</v>
      </c>
      <c r="E36" s="36">
        <v>21053</v>
      </c>
      <c r="F36" s="36">
        <v>67965.337500144466</v>
      </c>
      <c r="G36" s="36">
        <v>118848</v>
      </c>
      <c r="H36" s="36">
        <v>0</v>
      </c>
      <c r="I36" s="36">
        <v>22880</v>
      </c>
      <c r="J36" s="36">
        <v>103067</v>
      </c>
      <c r="K36" s="36">
        <v>143560.16878000001</v>
      </c>
      <c r="L36" s="36">
        <v>0</v>
      </c>
      <c r="M36" s="36">
        <v>3450</v>
      </c>
      <c r="N36" s="24">
        <v>506293.45181014447</v>
      </c>
      <c r="O36" s="15"/>
      <c r="P36" s="16"/>
      <c r="Q36" s="15"/>
    </row>
    <row r="37" spans="1:17">
      <c r="A37" s="17"/>
      <c r="B37" s="15" t="s">
        <v>3</v>
      </c>
      <c r="C37" s="35">
        <v>2655072.9308800003</v>
      </c>
      <c r="D37" s="35">
        <v>23382</v>
      </c>
      <c r="E37" s="35">
        <v>540951</v>
      </c>
      <c r="F37" s="35">
        <v>5089463</v>
      </c>
      <c r="G37" s="35">
        <v>5273588</v>
      </c>
      <c r="H37" s="35">
        <v>913325</v>
      </c>
      <c r="I37" s="35">
        <v>2098214</v>
      </c>
      <c r="J37" s="35">
        <v>6434407</v>
      </c>
      <c r="K37" s="35">
        <v>600863.22215999989</v>
      </c>
      <c r="L37" s="35">
        <v>66368</v>
      </c>
      <c r="M37" s="35">
        <v>550653</v>
      </c>
      <c r="N37" s="37">
        <v>24246287.153039999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10.950430942772643</v>
      </c>
      <c r="D39" s="42">
        <v>9.6435383497750771E-2</v>
      </c>
      <c r="E39" s="42">
        <v>2.2310673654303215</v>
      </c>
      <c r="F39" s="42">
        <v>20.990690112163762</v>
      </c>
      <c r="G39" s="42">
        <v>21.750084731380397</v>
      </c>
      <c r="H39" s="42">
        <v>3.7668653935969214</v>
      </c>
      <c r="I39" s="42">
        <v>8.6537538170537012</v>
      </c>
      <c r="J39" s="42">
        <v>26.53770022348867</v>
      </c>
      <c r="K39" s="42">
        <v>2.4781659079075276</v>
      </c>
      <c r="L39" s="42">
        <v>0.27372438337091448</v>
      </c>
      <c r="M39" s="42">
        <v>2.2710817393373941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E00-000000000000}"/>
  </dataValidations>
  <pageMargins left="0.75" right="0.75" top="1" bottom="1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48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1866666.3390399998</v>
      </c>
      <c r="D7" s="13">
        <v>0</v>
      </c>
      <c r="E7" s="13">
        <v>49247</v>
      </c>
      <c r="F7" s="13">
        <v>722506.960938473</v>
      </c>
      <c r="G7" s="13">
        <v>532306.8100996929</v>
      </c>
      <c r="H7" s="13">
        <v>572536</v>
      </c>
      <c r="I7" s="13">
        <v>620269</v>
      </c>
      <c r="J7" s="13">
        <v>583753</v>
      </c>
      <c r="K7" s="13">
        <v>4367565</v>
      </c>
      <c r="L7" s="13">
        <v>18901.179</v>
      </c>
      <c r="M7" s="13">
        <v>161026</v>
      </c>
      <c r="N7" s="14">
        <v>9494777.2890781648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15137</v>
      </c>
      <c r="F8" s="13">
        <v>26892.833263383502</v>
      </c>
      <c r="G8" s="13">
        <v>8607.1899003070921</v>
      </c>
      <c r="H8" s="13">
        <v>73859</v>
      </c>
      <c r="I8" s="13">
        <v>285042</v>
      </c>
      <c r="J8" s="13">
        <v>85233</v>
      </c>
      <c r="K8" s="13">
        <v>38</v>
      </c>
      <c r="L8" s="13">
        <v>1758.29</v>
      </c>
      <c r="M8" s="13">
        <v>37631</v>
      </c>
      <c r="N8" s="14">
        <v>534198.3131636905</v>
      </c>
      <c r="O8" s="15"/>
      <c r="P8" s="16"/>
      <c r="Q8" s="15"/>
    </row>
    <row r="9" spans="1:17" ht="12.75" customHeight="1">
      <c r="A9" s="17"/>
      <c r="B9" s="18" t="s">
        <v>6</v>
      </c>
      <c r="C9" s="13">
        <v>612609.58010999998</v>
      </c>
      <c r="D9" s="13">
        <v>13418</v>
      </c>
      <c r="E9" s="13">
        <v>133845</v>
      </c>
      <c r="F9" s="13">
        <v>0</v>
      </c>
      <c r="G9" s="13">
        <v>201910.19230821257</v>
      </c>
      <c r="H9" s="13">
        <v>678489</v>
      </c>
      <c r="I9" s="13">
        <v>0</v>
      </c>
      <c r="J9" s="13">
        <v>144775</v>
      </c>
      <c r="K9" s="13">
        <v>1319109</v>
      </c>
      <c r="L9" s="13">
        <v>208612.08906</v>
      </c>
      <c r="M9" s="13">
        <v>78927</v>
      </c>
      <c r="N9" s="14">
        <v>3391694.8614782128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1478</v>
      </c>
      <c r="F10" s="20">
        <v>0</v>
      </c>
      <c r="G10" s="20">
        <v>3264.8076917874328</v>
      </c>
      <c r="H10" s="20">
        <v>551</v>
      </c>
      <c r="I10" s="20">
        <v>0</v>
      </c>
      <c r="J10" s="20">
        <v>3470</v>
      </c>
      <c r="K10" s="21">
        <v>19211</v>
      </c>
      <c r="L10" s="22">
        <v>62.188650000000003</v>
      </c>
      <c r="M10" s="23">
        <v>1396</v>
      </c>
      <c r="N10" s="24">
        <v>29432.996341787435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2479275.9191499995</v>
      </c>
      <c r="D11" s="13">
        <v>13418</v>
      </c>
      <c r="E11" s="13">
        <v>199707</v>
      </c>
      <c r="F11" s="13">
        <v>749399.79420185648</v>
      </c>
      <c r="G11" s="13">
        <v>746089</v>
      </c>
      <c r="H11" s="13">
        <v>1325435</v>
      </c>
      <c r="I11" s="13">
        <v>905311</v>
      </c>
      <c r="J11" s="13">
        <v>817231</v>
      </c>
      <c r="K11" s="13">
        <v>5705923</v>
      </c>
      <c r="L11" s="13">
        <v>229333.74671000001</v>
      </c>
      <c r="M11" s="13">
        <v>278980</v>
      </c>
      <c r="N11" s="14">
        <v>13450103.460061856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20044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20044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81629.536220000009</v>
      </c>
      <c r="D15" s="13">
        <v>0</v>
      </c>
      <c r="E15" s="13">
        <v>31691</v>
      </c>
      <c r="F15" s="13">
        <v>604546.13263154216</v>
      </c>
      <c r="G15" s="13">
        <v>27304</v>
      </c>
      <c r="H15" s="13">
        <v>228707</v>
      </c>
      <c r="I15" s="13">
        <v>0</v>
      </c>
      <c r="J15" s="13">
        <v>12684</v>
      </c>
      <c r="K15" s="13">
        <v>82249</v>
      </c>
      <c r="L15" s="13">
        <v>38435.625</v>
      </c>
      <c r="M15" s="13">
        <v>2699</v>
      </c>
      <c r="N15" s="14">
        <v>1109945.2938515423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16688.95708</v>
      </c>
      <c r="D17" s="28">
        <v>0</v>
      </c>
      <c r="E17" s="28">
        <v>0</v>
      </c>
      <c r="F17" s="28">
        <v>0</v>
      </c>
      <c r="G17" s="28">
        <v>19899</v>
      </c>
      <c r="H17" s="28">
        <v>15741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52328.95708</v>
      </c>
      <c r="O17" s="15"/>
      <c r="P17" s="16"/>
      <c r="Q17" s="15"/>
    </row>
    <row r="18" spans="1:17">
      <c r="A18" s="17"/>
      <c r="B18" s="15" t="s">
        <v>3</v>
      </c>
      <c r="C18" s="29">
        <v>98318.493300000002</v>
      </c>
      <c r="D18" s="29">
        <v>0</v>
      </c>
      <c r="E18" s="29">
        <v>31691</v>
      </c>
      <c r="F18" s="29">
        <v>604546.13263154216</v>
      </c>
      <c r="G18" s="29">
        <v>67247</v>
      </c>
      <c r="H18" s="29">
        <v>244448</v>
      </c>
      <c r="I18" s="29">
        <v>0</v>
      </c>
      <c r="J18" s="29">
        <v>12684</v>
      </c>
      <c r="K18" s="29">
        <v>82249</v>
      </c>
      <c r="L18" s="29">
        <v>38435.625</v>
      </c>
      <c r="M18" s="29">
        <v>2699</v>
      </c>
      <c r="N18" s="30">
        <v>1182318.2509315424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198505.24870999999</v>
      </c>
      <c r="D21" s="29">
        <v>0</v>
      </c>
      <c r="E21" s="29">
        <v>73728</v>
      </c>
      <c r="F21" s="29">
        <v>1139082.1050168097</v>
      </c>
      <c r="G21" s="29">
        <v>167443.71879564703</v>
      </c>
      <c r="H21" s="13">
        <v>758222</v>
      </c>
      <c r="I21" s="29">
        <v>0</v>
      </c>
      <c r="J21" s="29">
        <v>479782</v>
      </c>
      <c r="K21" s="29">
        <v>431100</v>
      </c>
      <c r="L21" s="29">
        <v>4216.8040000000001</v>
      </c>
      <c r="M21" s="29">
        <v>200167</v>
      </c>
      <c r="N21" s="14">
        <v>3452246.8765224568</v>
      </c>
      <c r="O21" s="15"/>
      <c r="P21" s="16"/>
      <c r="Q21" s="15"/>
    </row>
    <row r="22" spans="1:17">
      <c r="A22" s="17"/>
      <c r="B22" s="18" t="s">
        <v>5</v>
      </c>
      <c r="C22" s="13">
        <v>11132.302049999998</v>
      </c>
      <c r="D22" s="13">
        <v>0</v>
      </c>
      <c r="E22" s="13">
        <v>115729</v>
      </c>
      <c r="F22" s="13">
        <v>601084.90763051424</v>
      </c>
      <c r="G22" s="13">
        <v>73409.281204352985</v>
      </c>
      <c r="H22" s="13">
        <v>550569</v>
      </c>
      <c r="I22" s="13">
        <v>0</v>
      </c>
      <c r="J22" s="13">
        <v>290210</v>
      </c>
      <c r="K22" s="13">
        <v>77334</v>
      </c>
      <c r="L22" s="13">
        <v>5697.2470000000003</v>
      </c>
      <c r="M22" s="13">
        <v>95292</v>
      </c>
      <c r="N22" s="14">
        <v>1820457.737884867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140037.17243000001</v>
      </c>
      <c r="D23" s="13">
        <v>12545</v>
      </c>
      <c r="E23" s="13">
        <v>10399</v>
      </c>
      <c r="F23" s="13">
        <v>0</v>
      </c>
      <c r="G23" s="13">
        <v>117075.66265042721</v>
      </c>
      <c r="H23" s="13">
        <v>210375</v>
      </c>
      <c r="I23" s="13">
        <v>0</v>
      </c>
      <c r="J23" s="13">
        <v>69201</v>
      </c>
      <c r="K23" s="13">
        <v>282532</v>
      </c>
      <c r="L23" s="13">
        <v>263790.81562000001</v>
      </c>
      <c r="M23" s="13">
        <v>20857</v>
      </c>
      <c r="N23" s="14">
        <v>1126812.6507004271</v>
      </c>
      <c r="O23" s="15"/>
      <c r="P23" s="16"/>
      <c r="Q23" s="15"/>
    </row>
    <row r="24" spans="1:17">
      <c r="A24" s="17"/>
      <c r="B24" s="31" t="s">
        <v>7</v>
      </c>
      <c r="C24" s="20">
        <v>14475.885739999998</v>
      </c>
      <c r="D24" s="20">
        <v>660</v>
      </c>
      <c r="E24" s="20">
        <v>15044</v>
      </c>
      <c r="F24" s="20">
        <v>0</v>
      </c>
      <c r="G24" s="20">
        <v>51327.337349572801</v>
      </c>
      <c r="H24" s="28">
        <v>76370</v>
      </c>
      <c r="I24" s="20">
        <v>0</v>
      </c>
      <c r="J24" s="20">
        <v>23258</v>
      </c>
      <c r="K24" s="20">
        <v>99403</v>
      </c>
      <c r="L24" s="20">
        <v>174396.79478999999</v>
      </c>
      <c r="M24" s="20">
        <v>5242</v>
      </c>
      <c r="N24" s="24">
        <v>460177.01787957281</v>
      </c>
      <c r="O24" s="15"/>
      <c r="P24" s="16"/>
      <c r="Q24" s="15"/>
    </row>
    <row r="25" spans="1:17">
      <c r="A25" s="17"/>
      <c r="B25" s="26" t="s">
        <v>3</v>
      </c>
      <c r="C25" s="13">
        <v>364150.60892999999</v>
      </c>
      <c r="D25" s="13">
        <v>13205</v>
      </c>
      <c r="E25" s="13">
        <v>214900</v>
      </c>
      <c r="F25" s="13">
        <v>1740167.0126473238</v>
      </c>
      <c r="G25" s="13">
        <v>409256</v>
      </c>
      <c r="H25" s="13">
        <v>1595536</v>
      </c>
      <c r="I25" s="13">
        <v>0</v>
      </c>
      <c r="J25" s="13">
        <v>862451</v>
      </c>
      <c r="K25" s="13">
        <v>890369</v>
      </c>
      <c r="L25" s="13">
        <v>448101.66140999994</v>
      </c>
      <c r="M25" s="13">
        <v>321558</v>
      </c>
      <c r="N25" s="14">
        <v>6859694.2829873236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114982</v>
      </c>
      <c r="F28" s="16">
        <v>811225.30203548714</v>
      </c>
      <c r="G28" s="16">
        <v>78494</v>
      </c>
      <c r="H28" s="16">
        <v>2260539</v>
      </c>
      <c r="I28" s="16">
        <v>0</v>
      </c>
      <c r="J28" s="16">
        <v>437860</v>
      </c>
      <c r="K28" s="16">
        <v>109309</v>
      </c>
      <c r="L28" s="16">
        <v>0</v>
      </c>
      <c r="M28" s="16">
        <v>46792</v>
      </c>
      <c r="N28" s="14">
        <v>3859201.3020354873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8356</v>
      </c>
      <c r="F29" s="21">
        <v>0</v>
      </c>
      <c r="G29" s="21">
        <v>4775</v>
      </c>
      <c r="H29" s="21">
        <v>50812</v>
      </c>
      <c r="I29" s="21">
        <v>0</v>
      </c>
      <c r="J29" s="21">
        <v>819</v>
      </c>
      <c r="K29" s="21">
        <v>1889</v>
      </c>
      <c r="L29" s="21">
        <v>0</v>
      </c>
      <c r="M29" s="21">
        <v>0</v>
      </c>
      <c r="N29" s="24">
        <v>66651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123338</v>
      </c>
      <c r="F30" s="13">
        <v>811225.30203548714</v>
      </c>
      <c r="G30" s="13">
        <v>83269</v>
      </c>
      <c r="H30" s="13">
        <v>2311351</v>
      </c>
      <c r="I30" s="13">
        <v>0</v>
      </c>
      <c r="J30" s="13">
        <v>438679</v>
      </c>
      <c r="K30" s="13">
        <v>111198</v>
      </c>
      <c r="L30" s="13">
        <v>0</v>
      </c>
      <c r="M30" s="13">
        <v>46792</v>
      </c>
      <c r="N30" s="14">
        <v>3925852.3020354873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2065171.5877499997</v>
      </c>
      <c r="D33" s="35">
        <v>0</v>
      </c>
      <c r="E33" s="35">
        <v>122975</v>
      </c>
      <c r="F33" s="35">
        <v>1861589.0659552827</v>
      </c>
      <c r="G33" s="35">
        <v>719794.52889533993</v>
      </c>
      <c r="H33" s="35">
        <v>1330758</v>
      </c>
      <c r="I33" s="35">
        <v>620269</v>
      </c>
      <c r="J33" s="35">
        <v>1063535</v>
      </c>
      <c r="K33" s="35">
        <v>4798665</v>
      </c>
      <c r="L33" s="35">
        <v>23117.983</v>
      </c>
      <c r="M33" s="35">
        <v>361193</v>
      </c>
      <c r="N33" s="14">
        <v>12967068.165600622</v>
      </c>
      <c r="O33" s="15"/>
      <c r="P33" s="16"/>
      <c r="Q33" s="15"/>
    </row>
    <row r="34" spans="1:17">
      <c r="A34" s="17"/>
      <c r="B34" s="15" t="s">
        <v>5</v>
      </c>
      <c r="C34" s="35">
        <v>92761.838270000007</v>
      </c>
      <c r="D34" s="35">
        <v>0</v>
      </c>
      <c r="E34" s="35">
        <v>277539</v>
      </c>
      <c r="F34" s="35">
        <v>2043749.175560927</v>
      </c>
      <c r="G34" s="35">
        <v>187814.47110466007</v>
      </c>
      <c r="H34" s="35">
        <v>3113674</v>
      </c>
      <c r="I34" s="35">
        <v>285042</v>
      </c>
      <c r="J34" s="35">
        <v>825987</v>
      </c>
      <c r="K34" s="35">
        <v>268930</v>
      </c>
      <c r="L34" s="35">
        <v>45891.162000000004</v>
      </c>
      <c r="M34" s="35">
        <v>182414</v>
      </c>
      <c r="N34" s="14">
        <v>7323802.6469355868</v>
      </c>
      <c r="O34" s="15"/>
      <c r="P34" s="16"/>
      <c r="Q34" s="15"/>
    </row>
    <row r="35" spans="1:17">
      <c r="A35" s="17"/>
      <c r="B35" s="15" t="s">
        <v>6</v>
      </c>
      <c r="C35" s="35">
        <v>752646.75254000002</v>
      </c>
      <c r="D35" s="35">
        <v>25963</v>
      </c>
      <c r="E35" s="35">
        <v>144244</v>
      </c>
      <c r="F35" s="35">
        <v>0</v>
      </c>
      <c r="G35" s="35">
        <v>318985.85495863977</v>
      </c>
      <c r="H35" s="35">
        <v>888864</v>
      </c>
      <c r="I35" s="35">
        <v>0</v>
      </c>
      <c r="J35" s="35">
        <v>213976</v>
      </c>
      <c r="K35" s="35">
        <v>1601641</v>
      </c>
      <c r="L35" s="35">
        <v>472402.90468000004</v>
      </c>
      <c r="M35" s="35">
        <v>99784</v>
      </c>
      <c r="N35" s="14">
        <v>4518507.5121786399</v>
      </c>
      <c r="O35" s="15"/>
      <c r="P35" s="16"/>
      <c r="Q35" s="15"/>
    </row>
    <row r="36" spans="1:17">
      <c r="A36" s="17"/>
      <c r="B36" s="22" t="s">
        <v>7</v>
      </c>
      <c r="C36" s="36">
        <v>31164.842819999998</v>
      </c>
      <c r="D36" s="36">
        <v>660</v>
      </c>
      <c r="E36" s="36">
        <v>24878</v>
      </c>
      <c r="F36" s="36">
        <v>0</v>
      </c>
      <c r="G36" s="36">
        <v>79266.145041360229</v>
      </c>
      <c r="H36" s="36">
        <v>143474</v>
      </c>
      <c r="I36" s="36">
        <v>0</v>
      </c>
      <c r="J36" s="36">
        <v>27547</v>
      </c>
      <c r="K36" s="36">
        <v>120503</v>
      </c>
      <c r="L36" s="36">
        <v>174458.98344000001</v>
      </c>
      <c r="M36" s="36">
        <v>6638</v>
      </c>
      <c r="N36" s="24">
        <v>608589.97130136017</v>
      </c>
      <c r="O36" s="15"/>
      <c r="P36" s="16"/>
      <c r="Q36" s="15"/>
    </row>
    <row r="37" spans="1:17">
      <c r="A37" s="17"/>
      <c r="B37" s="15" t="s">
        <v>3</v>
      </c>
      <c r="C37" s="35">
        <v>2941745.0213799998</v>
      </c>
      <c r="D37" s="35">
        <v>26623</v>
      </c>
      <c r="E37" s="35">
        <v>569636</v>
      </c>
      <c r="F37" s="35">
        <v>3905338.2415162097</v>
      </c>
      <c r="G37" s="35">
        <v>1305861</v>
      </c>
      <c r="H37" s="35">
        <v>5476770</v>
      </c>
      <c r="I37" s="35">
        <v>905311</v>
      </c>
      <c r="J37" s="35">
        <v>2131045</v>
      </c>
      <c r="K37" s="35">
        <v>6789739</v>
      </c>
      <c r="L37" s="35">
        <v>715871.03312000004</v>
      </c>
      <c r="M37" s="35">
        <v>650029</v>
      </c>
      <c r="N37" s="37">
        <v>25417968.296016213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11.573486075364499</v>
      </c>
      <c r="D39" s="42">
        <v>0.10474086555601163</v>
      </c>
      <c r="E39" s="42">
        <v>2.2410760504775662</v>
      </c>
      <c r="F39" s="42">
        <v>15.364478372287127</v>
      </c>
      <c r="G39" s="42">
        <v>5.1375506680629117</v>
      </c>
      <c r="H39" s="42">
        <v>21.546844091619942</v>
      </c>
      <c r="I39" s="42">
        <v>3.5616969438973229</v>
      </c>
      <c r="J39" s="42">
        <v>8.3840099853063439</v>
      </c>
      <c r="K39" s="42">
        <v>26.712359229215672</v>
      </c>
      <c r="L39" s="42">
        <v>2.8163975372972643</v>
      </c>
      <c r="M39" s="42">
        <v>2.5573601809153241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F00-000000000000}"/>
  </dataValidations>
  <pageMargins left="0.75" right="0.75" top="1" bottom="1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51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1970051.2228400002</v>
      </c>
      <c r="D7" s="13">
        <v>0</v>
      </c>
      <c r="E7" s="13">
        <v>49361</v>
      </c>
      <c r="F7" s="13">
        <v>774089</v>
      </c>
      <c r="G7" s="13">
        <v>516412</v>
      </c>
      <c r="H7" s="13">
        <v>550512</v>
      </c>
      <c r="I7" s="13">
        <v>627490</v>
      </c>
      <c r="J7" s="13">
        <v>583154</v>
      </c>
      <c r="K7" s="13">
        <v>4466560</v>
      </c>
      <c r="L7" s="13">
        <v>17929.979807508225</v>
      </c>
      <c r="M7" s="13">
        <v>174007</v>
      </c>
      <c r="N7" s="14">
        <v>9729566.2026475091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15572</v>
      </c>
      <c r="F8" s="13">
        <v>23650</v>
      </c>
      <c r="G8" s="13">
        <v>1294</v>
      </c>
      <c r="H8" s="13">
        <v>73784</v>
      </c>
      <c r="I8" s="13">
        <v>274553</v>
      </c>
      <c r="J8" s="13">
        <v>85329</v>
      </c>
      <c r="K8" s="13">
        <v>0</v>
      </c>
      <c r="L8" s="13">
        <v>1698.1207549076998</v>
      </c>
      <c r="M8" s="13">
        <v>38149</v>
      </c>
      <c r="N8" s="14">
        <v>514029.12075490772</v>
      </c>
      <c r="O8" s="15"/>
      <c r="P8" s="16"/>
      <c r="Q8" s="15"/>
    </row>
    <row r="9" spans="1:17" ht="12.75" customHeight="1">
      <c r="A9" s="17"/>
      <c r="B9" s="18" t="s">
        <v>6</v>
      </c>
      <c r="C9" s="13">
        <v>802974.76770000008</v>
      </c>
      <c r="D9" s="13">
        <v>15470</v>
      </c>
      <c r="E9" s="13">
        <v>150252</v>
      </c>
      <c r="F9" s="13">
        <v>0</v>
      </c>
      <c r="G9" s="13">
        <v>266465</v>
      </c>
      <c r="H9" s="13">
        <v>787533</v>
      </c>
      <c r="I9" s="13">
        <v>0</v>
      </c>
      <c r="J9" s="13">
        <v>163906</v>
      </c>
      <c r="K9" s="13">
        <v>1520121</v>
      </c>
      <c r="L9" s="13">
        <v>255370.90063277303</v>
      </c>
      <c r="M9" s="13">
        <v>93341</v>
      </c>
      <c r="N9" s="14">
        <v>4055433.6683327733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1285</v>
      </c>
      <c r="F10" s="20">
        <v>0</v>
      </c>
      <c r="G10" s="20">
        <v>5050</v>
      </c>
      <c r="H10" s="20">
        <v>638</v>
      </c>
      <c r="I10" s="20">
        <v>0</v>
      </c>
      <c r="J10" s="20">
        <v>3312</v>
      </c>
      <c r="K10" s="21">
        <v>21477</v>
      </c>
      <c r="L10" s="23">
        <v>83.120223298033082</v>
      </c>
      <c r="M10" s="23">
        <v>1731</v>
      </c>
      <c r="N10" s="24">
        <v>33576.120223298029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2773025.9905400001</v>
      </c>
      <c r="D11" s="13">
        <v>15470</v>
      </c>
      <c r="E11" s="13">
        <v>216470</v>
      </c>
      <c r="F11" s="13">
        <v>797739</v>
      </c>
      <c r="G11" s="13">
        <v>789221</v>
      </c>
      <c r="H11" s="13">
        <v>1412467</v>
      </c>
      <c r="I11" s="13">
        <v>902043</v>
      </c>
      <c r="J11" s="13">
        <v>835701</v>
      </c>
      <c r="K11" s="13">
        <v>6008158</v>
      </c>
      <c r="L11" s="13">
        <v>275082.12141848699</v>
      </c>
      <c r="M11" s="13">
        <v>307228</v>
      </c>
      <c r="N11" s="14">
        <v>14332605.111958489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19412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19412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89800.08047999999</v>
      </c>
      <c r="D15" s="13">
        <v>0</v>
      </c>
      <c r="E15" s="13">
        <v>31593</v>
      </c>
      <c r="F15" s="13">
        <v>592655</v>
      </c>
      <c r="G15" s="13">
        <v>26598</v>
      </c>
      <c r="H15" s="13">
        <v>138217</v>
      </c>
      <c r="I15" s="13">
        <v>0</v>
      </c>
      <c r="J15" s="13">
        <v>12968</v>
      </c>
      <c r="K15" s="13">
        <v>82682</v>
      </c>
      <c r="L15" s="13">
        <v>38831.692048569064</v>
      </c>
      <c r="M15" s="13">
        <v>2625</v>
      </c>
      <c r="N15" s="14">
        <v>1015969.7725285691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/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18123.18507</v>
      </c>
      <c r="D17" s="28">
        <v>0</v>
      </c>
      <c r="E17" s="28">
        <v>0</v>
      </c>
      <c r="F17" s="28">
        <v>0</v>
      </c>
      <c r="G17" s="28">
        <v>20493</v>
      </c>
      <c r="H17" s="28">
        <v>16340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54956.18507</v>
      </c>
      <c r="O17" s="15"/>
      <c r="P17" s="16"/>
      <c r="Q17" s="15"/>
    </row>
    <row r="18" spans="1:17">
      <c r="A18" s="17"/>
      <c r="B18" s="15" t="s">
        <v>3</v>
      </c>
      <c r="C18" s="29">
        <v>107923.26554999998</v>
      </c>
      <c r="D18" s="29">
        <v>0</v>
      </c>
      <c r="E18" s="29">
        <v>31593</v>
      </c>
      <c r="F18" s="29">
        <v>592655</v>
      </c>
      <c r="G18" s="29">
        <v>66503</v>
      </c>
      <c r="H18" s="29">
        <v>154557</v>
      </c>
      <c r="I18" s="29">
        <v>0</v>
      </c>
      <c r="J18" s="29">
        <v>12968</v>
      </c>
      <c r="K18" s="29">
        <v>82682</v>
      </c>
      <c r="L18" s="29">
        <v>38831.692048569064</v>
      </c>
      <c r="M18" s="29">
        <v>2625</v>
      </c>
      <c r="N18" s="30">
        <v>1090337.9575985691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221136.29634000003</v>
      </c>
      <c r="D21" s="29">
        <v>0</v>
      </c>
      <c r="E21" s="29">
        <v>76881</v>
      </c>
      <c r="F21" s="29">
        <v>1239711</v>
      </c>
      <c r="G21" s="29">
        <v>184829</v>
      </c>
      <c r="H21" s="13">
        <v>789343</v>
      </c>
      <c r="I21" s="29">
        <v>0</v>
      </c>
      <c r="J21" s="29">
        <v>526504</v>
      </c>
      <c r="K21" s="29">
        <v>460656</v>
      </c>
      <c r="L21" s="29">
        <v>5109.2109218369169</v>
      </c>
      <c r="M21" s="29">
        <v>213165</v>
      </c>
      <c r="N21" s="14">
        <v>3717334.5072618369</v>
      </c>
      <c r="O21" s="15"/>
      <c r="P21" s="16"/>
      <c r="Q21" s="15"/>
    </row>
    <row r="22" spans="1:17">
      <c r="A22" s="17"/>
      <c r="B22" s="18" t="s">
        <v>5</v>
      </c>
      <c r="C22" s="13">
        <v>13419.756229999999</v>
      </c>
      <c r="D22" s="13">
        <v>0</v>
      </c>
      <c r="E22" s="13">
        <v>120409</v>
      </c>
      <c r="F22" s="13">
        <v>644079</v>
      </c>
      <c r="G22" s="13">
        <v>79515</v>
      </c>
      <c r="H22" s="13">
        <v>549329</v>
      </c>
      <c r="I22" s="13">
        <v>0</v>
      </c>
      <c r="J22" s="13">
        <v>325203</v>
      </c>
      <c r="K22" s="13">
        <v>82419</v>
      </c>
      <c r="L22" s="13">
        <v>7027.2071953590912</v>
      </c>
      <c r="M22" s="13">
        <v>98490</v>
      </c>
      <c r="N22" s="14">
        <v>1919890.963425359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177686.71978000001</v>
      </c>
      <c r="D23" s="13">
        <v>15874</v>
      </c>
      <c r="E23" s="13">
        <v>12937</v>
      </c>
      <c r="F23" s="13">
        <v>0</v>
      </c>
      <c r="G23" s="13">
        <v>124878</v>
      </c>
      <c r="H23" s="13">
        <v>270299</v>
      </c>
      <c r="I23" s="13">
        <v>0</v>
      </c>
      <c r="J23" s="13">
        <v>87230</v>
      </c>
      <c r="K23" s="13">
        <v>344728</v>
      </c>
      <c r="L23" s="13">
        <v>325528.76936054806</v>
      </c>
      <c r="M23" s="13">
        <v>27293</v>
      </c>
      <c r="N23" s="14">
        <v>1386454.489140548</v>
      </c>
      <c r="O23" s="15"/>
      <c r="P23" s="16"/>
      <c r="Q23" s="15"/>
    </row>
    <row r="24" spans="1:17">
      <c r="A24" s="17"/>
      <c r="B24" s="31" t="s">
        <v>7</v>
      </c>
      <c r="C24" s="20">
        <v>18712.16964</v>
      </c>
      <c r="D24" s="20">
        <v>835</v>
      </c>
      <c r="E24" s="20">
        <v>18602</v>
      </c>
      <c r="F24" s="20">
        <v>0</v>
      </c>
      <c r="G24" s="20">
        <v>90503</v>
      </c>
      <c r="H24" s="28">
        <v>94265</v>
      </c>
      <c r="I24" s="20">
        <v>0</v>
      </c>
      <c r="J24" s="20">
        <v>28734</v>
      </c>
      <c r="K24" s="20">
        <v>118612</v>
      </c>
      <c r="L24" s="20">
        <v>215942.04873382693</v>
      </c>
      <c r="M24" s="20">
        <v>7247</v>
      </c>
      <c r="N24" s="24">
        <v>593452.21837382694</v>
      </c>
      <c r="O24" s="15"/>
      <c r="P24" s="16"/>
      <c r="Q24" s="15"/>
    </row>
    <row r="25" spans="1:17">
      <c r="A25" s="17"/>
      <c r="B25" s="26" t="s">
        <v>3</v>
      </c>
      <c r="C25" s="13">
        <v>430954.94199000002</v>
      </c>
      <c r="D25" s="13">
        <v>16709</v>
      </c>
      <c r="E25" s="13">
        <v>228829</v>
      </c>
      <c r="F25" s="13">
        <v>1883790</v>
      </c>
      <c r="G25" s="13">
        <v>479725</v>
      </c>
      <c r="H25" s="13">
        <v>1703236</v>
      </c>
      <c r="I25" s="13">
        <v>0</v>
      </c>
      <c r="J25" s="13">
        <v>967671</v>
      </c>
      <c r="K25" s="13">
        <v>1006415</v>
      </c>
      <c r="L25" s="13">
        <v>553607.23621157091</v>
      </c>
      <c r="M25" s="13">
        <v>346195</v>
      </c>
      <c r="N25" s="14">
        <v>7617132.1782015702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120460</v>
      </c>
      <c r="F28" s="16">
        <v>789627</v>
      </c>
      <c r="G28" s="16">
        <v>186679</v>
      </c>
      <c r="H28" s="16">
        <v>2394524</v>
      </c>
      <c r="I28" s="16">
        <v>0</v>
      </c>
      <c r="J28" s="16">
        <v>442785</v>
      </c>
      <c r="K28" s="16">
        <v>113032</v>
      </c>
      <c r="L28" s="16">
        <v>0</v>
      </c>
      <c r="M28" s="16">
        <v>46858</v>
      </c>
      <c r="N28" s="14">
        <v>4093965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11322</v>
      </c>
      <c r="F29" s="21">
        <v>0</v>
      </c>
      <c r="G29" s="21">
        <v>6463</v>
      </c>
      <c r="H29" s="21">
        <v>68197</v>
      </c>
      <c r="I29" s="21">
        <v>0</v>
      </c>
      <c r="J29" s="21">
        <v>1410</v>
      </c>
      <c r="K29" s="21">
        <v>2951</v>
      </c>
      <c r="L29" s="21">
        <v>0</v>
      </c>
      <c r="M29" s="21">
        <v>0</v>
      </c>
      <c r="N29" s="24">
        <v>90343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131782</v>
      </c>
      <c r="F30" s="13">
        <v>789627</v>
      </c>
      <c r="G30" s="13">
        <v>193142</v>
      </c>
      <c r="H30" s="13">
        <v>2462721</v>
      </c>
      <c r="I30" s="13">
        <v>0</v>
      </c>
      <c r="J30" s="13">
        <v>444195</v>
      </c>
      <c r="K30" s="13">
        <v>115983</v>
      </c>
      <c r="L30" s="13">
        <v>0</v>
      </c>
      <c r="M30" s="13">
        <v>46858</v>
      </c>
      <c r="N30" s="14">
        <v>4184308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2191187.5191800003</v>
      </c>
      <c r="D33" s="35">
        <v>0</v>
      </c>
      <c r="E33" s="35">
        <v>126242</v>
      </c>
      <c r="F33" s="35">
        <v>2013800</v>
      </c>
      <c r="G33" s="35">
        <v>720653</v>
      </c>
      <c r="H33" s="35">
        <v>1339855</v>
      </c>
      <c r="I33" s="35">
        <v>627490</v>
      </c>
      <c r="J33" s="35">
        <v>1109658</v>
      </c>
      <c r="K33" s="35">
        <v>4927216</v>
      </c>
      <c r="L33" s="35">
        <v>23039.190729345144</v>
      </c>
      <c r="M33" s="35">
        <v>387172</v>
      </c>
      <c r="N33" s="14">
        <v>13466312.709909344</v>
      </c>
      <c r="O33" s="15"/>
      <c r="P33" s="16"/>
      <c r="Q33" s="15"/>
    </row>
    <row r="34" spans="1:17">
      <c r="A34" s="17"/>
      <c r="B34" s="15" t="s">
        <v>5</v>
      </c>
      <c r="C34" s="35">
        <v>103219.83670999999</v>
      </c>
      <c r="D34" s="35">
        <v>0</v>
      </c>
      <c r="E34" s="35">
        <v>288034</v>
      </c>
      <c r="F34" s="35">
        <v>2050011</v>
      </c>
      <c r="G34" s="35">
        <v>294086</v>
      </c>
      <c r="H34" s="35">
        <v>3155854</v>
      </c>
      <c r="I34" s="35">
        <v>274553</v>
      </c>
      <c r="J34" s="35">
        <v>866285</v>
      </c>
      <c r="K34" s="35">
        <v>278133</v>
      </c>
      <c r="L34" s="35">
        <v>47557.019998835858</v>
      </c>
      <c r="M34" s="35">
        <v>186122</v>
      </c>
      <c r="N34" s="14">
        <v>7543854.8567088358</v>
      </c>
      <c r="O34" s="15"/>
      <c r="P34" s="16"/>
      <c r="Q34" s="15"/>
    </row>
    <row r="35" spans="1:17">
      <c r="A35" s="17"/>
      <c r="B35" s="15" t="s">
        <v>6</v>
      </c>
      <c r="C35" s="35">
        <v>980661.48748000013</v>
      </c>
      <c r="D35" s="35">
        <v>31344</v>
      </c>
      <c r="E35" s="35">
        <v>163189</v>
      </c>
      <c r="F35" s="35">
        <v>0</v>
      </c>
      <c r="G35" s="35">
        <v>391343</v>
      </c>
      <c r="H35" s="35">
        <v>1057832</v>
      </c>
      <c r="I35" s="35">
        <v>0</v>
      </c>
      <c r="J35" s="35">
        <v>251136</v>
      </c>
      <c r="K35" s="35">
        <v>1864849</v>
      </c>
      <c r="L35" s="35">
        <v>580899.66999332118</v>
      </c>
      <c r="M35" s="35">
        <v>120634</v>
      </c>
      <c r="N35" s="14">
        <v>5441888.1574733211</v>
      </c>
      <c r="O35" s="15"/>
      <c r="P35" s="16"/>
      <c r="Q35" s="15"/>
    </row>
    <row r="36" spans="1:17">
      <c r="A36" s="17"/>
      <c r="B36" s="22" t="s">
        <v>7</v>
      </c>
      <c r="C36" s="36">
        <v>36835.35471</v>
      </c>
      <c r="D36" s="36">
        <v>835</v>
      </c>
      <c r="E36" s="36">
        <v>31209</v>
      </c>
      <c r="F36" s="36">
        <v>0</v>
      </c>
      <c r="G36" s="36">
        <v>122509</v>
      </c>
      <c r="H36" s="36">
        <v>179440</v>
      </c>
      <c r="I36" s="36">
        <v>0</v>
      </c>
      <c r="J36" s="36">
        <v>33456</v>
      </c>
      <c r="K36" s="36">
        <v>143040</v>
      </c>
      <c r="L36" s="36">
        <v>216025.16895712499</v>
      </c>
      <c r="M36" s="36">
        <v>8978</v>
      </c>
      <c r="N36" s="24">
        <v>772327.52366712503</v>
      </c>
      <c r="O36" s="15"/>
      <c r="P36" s="16"/>
      <c r="Q36" s="15"/>
    </row>
    <row r="37" spans="1:17">
      <c r="A37" s="17"/>
      <c r="B37" s="15" t="s">
        <v>3</v>
      </c>
      <c r="C37" s="35">
        <v>3311904.1980800005</v>
      </c>
      <c r="D37" s="35">
        <v>32179</v>
      </c>
      <c r="E37" s="35">
        <v>608674</v>
      </c>
      <c r="F37" s="35">
        <v>4063811</v>
      </c>
      <c r="G37" s="35">
        <v>1528591</v>
      </c>
      <c r="H37" s="35">
        <v>5732981</v>
      </c>
      <c r="I37" s="35">
        <v>902043</v>
      </c>
      <c r="J37" s="35">
        <v>2260535</v>
      </c>
      <c r="K37" s="35">
        <v>7213238</v>
      </c>
      <c r="L37" s="35">
        <v>867521.04967862717</v>
      </c>
      <c r="M37" s="35">
        <v>702906</v>
      </c>
      <c r="N37" s="37">
        <v>27224383.247758627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12.165212956119651</v>
      </c>
      <c r="D39" s="42">
        <v>0.11819918823192913</v>
      </c>
      <c r="E39" s="42">
        <v>2.2357678205625167</v>
      </c>
      <c r="F39" s="42">
        <v>14.927100324061785</v>
      </c>
      <c r="G39" s="42">
        <v>5.6147865172513995</v>
      </c>
      <c r="H39" s="42">
        <v>21.058258502410681</v>
      </c>
      <c r="I39" s="42">
        <v>3.3133643167995914</v>
      </c>
      <c r="J39" s="42">
        <v>8.3033469644757112</v>
      </c>
      <c r="K39" s="42">
        <v>26.495505644168681</v>
      </c>
      <c r="L39" s="42">
        <v>3.1865590554748371</v>
      </c>
      <c r="M39" s="42">
        <v>2.5818987104432201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1000-000000000000}"/>
  </dataValidations>
  <pageMargins left="0.75" right="0.75" top="1" bottom="1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28515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52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2081092.8319399997</v>
      </c>
      <c r="D7" s="13">
        <v>0</v>
      </c>
      <c r="E7" s="13">
        <v>57283</v>
      </c>
      <c r="F7" s="13">
        <v>805737</v>
      </c>
      <c r="G7" s="13">
        <v>466754</v>
      </c>
      <c r="H7" s="13">
        <v>476355.82941409526</v>
      </c>
      <c r="I7" s="13">
        <v>570523</v>
      </c>
      <c r="J7" s="13">
        <v>572940</v>
      </c>
      <c r="K7" s="13">
        <v>4493732</v>
      </c>
      <c r="L7" s="13">
        <v>16443.334947189971</v>
      </c>
      <c r="M7" s="13">
        <v>179115</v>
      </c>
      <c r="N7" s="14">
        <v>9719975.9963012841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15327</v>
      </c>
      <c r="F8" s="13">
        <v>21907</v>
      </c>
      <c r="G8" s="13">
        <v>1170</v>
      </c>
      <c r="H8" s="13">
        <v>67042.15439590477</v>
      </c>
      <c r="I8" s="13">
        <v>152057</v>
      </c>
      <c r="J8" s="13">
        <v>77606</v>
      </c>
      <c r="K8" s="13">
        <v>0</v>
      </c>
      <c r="L8" s="13">
        <v>1475.7533642975072</v>
      </c>
      <c r="M8" s="13">
        <v>39732</v>
      </c>
      <c r="N8" s="14">
        <v>376316.90776020224</v>
      </c>
      <c r="O8" s="15"/>
      <c r="P8" s="16"/>
      <c r="Q8" s="15"/>
    </row>
    <row r="9" spans="1:17" ht="12.75" customHeight="1">
      <c r="A9" s="17"/>
      <c r="B9" s="18" t="s">
        <v>6</v>
      </c>
      <c r="C9" s="13">
        <v>1180253.8287799999</v>
      </c>
      <c r="D9" s="13">
        <v>20466</v>
      </c>
      <c r="E9" s="13">
        <v>146367</v>
      </c>
      <c r="F9" s="13">
        <v>0</v>
      </c>
      <c r="G9" s="13">
        <v>310559</v>
      </c>
      <c r="H9" s="13">
        <v>1044916</v>
      </c>
      <c r="I9" s="13">
        <v>0</v>
      </c>
      <c r="J9" s="13">
        <v>179214</v>
      </c>
      <c r="K9" s="13">
        <v>1845286</v>
      </c>
      <c r="L9" s="13">
        <v>340322.44010712497</v>
      </c>
      <c r="M9" s="13">
        <v>118729</v>
      </c>
      <c r="N9" s="14">
        <v>5186113.268887125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296</v>
      </c>
      <c r="F10" s="20">
        <v>0</v>
      </c>
      <c r="G10" s="20">
        <v>5886</v>
      </c>
      <c r="H10" s="20">
        <v>761</v>
      </c>
      <c r="I10" s="20">
        <v>0</v>
      </c>
      <c r="J10" s="20">
        <v>2992</v>
      </c>
      <c r="K10" s="21">
        <v>22460</v>
      </c>
      <c r="L10" s="22">
        <v>0</v>
      </c>
      <c r="M10" s="23">
        <v>2863</v>
      </c>
      <c r="N10" s="24">
        <v>35258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3261346.6607199996</v>
      </c>
      <c r="D11" s="13">
        <v>20466</v>
      </c>
      <c r="E11" s="13">
        <v>219273</v>
      </c>
      <c r="F11" s="13">
        <v>827644</v>
      </c>
      <c r="G11" s="13">
        <v>784369</v>
      </c>
      <c r="H11" s="13">
        <v>1589074.9838100001</v>
      </c>
      <c r="I11" s="13">
        <v>722580</v>
      </c>
      <c r="J11" s="13">
        <v>832752</v>
      </c>
      <c r="K11" s="13">
        <v>6361478</v>
      </c>
      <c r="L11" s="13">
        <v>358241.52841861243</v>
      </c>
      <c r="M11" s="13">
        <v>340439</v>
      </c>
      <c r="N11" s="14">
        <v>15317664.172948612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18935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18935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82129.146359999999</v>
      </c>
      <c r="D15" s="13">
        <v>0</v>
      </c>
      <c r="E15" s="13">
        <v>25284</v>
      </c>
      <c r="F15" s="13">
        <v>504758</v>
      </c>
      <c r="G15" s="13">
        <v>33325</v>
      </c>
      <c r="H15" s="13">
        <v>134097.30799999999</v>
      </c>
      <c r="I15" s="13">
        <v>0</v>
      </c>
      <c r="J15" s="13">
        <v>11657</v>
      </c>
      <c r="K15" s="13">
        <v>85588</v>
      </c>
      <c r="L15" s="13">
        <v>38981.579635500326</v>
      </c>
      <c r="M15" s="13">
        <v>2724</v>
      </c>
      <c r="N15" s="14">
        <v>918544.0339955003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18123.036239999998</v>
      </c>
      <c r="D17" s="28">
        <v>0</v>
      </c>
      <c r="E17" s="28">
        <v>0</v>
      </c>
      <c r="F17" s="28">
        <v>0</v>
      </c>
      <c r="G17" s="28">
        <v>18898</v>
      </c>
      <c r="H17" s="28">
        <v>62452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99473.036240000001</v>
      </c>
      <c r="O17" s="15"/>
      <c r="P17" s="16"/>
      <c r="Q17" s="15"/>
    </row>
    <row r="18" spans="1:17">
      <c r="A18" s="17"/>
      <c r="B18" s="15" t="s">
        <v>3</v>
      </c>
      <c r="C18" s="29">
        <v>100252.1826</v>
      </c>
      <c r="D18" s="29">
        <v>0</v>
      </c>
      <c r="E18" s="29">
        <v>25284</v>
      </c>
      <c r="F18" s="29">
        <v>504758</v>
      </c>
      <c r="G18" s="29">
        <v>71158</v>
      </c>
      <c r="H18" s="29">
        <v>196549.30799999999</v>
      </c>
      <c r="I18" s="29">
        <v>0</v>
      </c>
      <c r="J18" s="29">
        <v>11657</v>
      </c>
      <c r="K18" s="29">
        <v>85588</v>
      </c>
      <c r="L18" s="29">
        <v>38981.579635500326</v>
      </c>
      <c r="M18" s="29">
        <v>2724</v>
      </c>
      <c r="N18" s="30">
        <v>1036952.0702355003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262869.65168000001</v>
      </c>
      <c r="D21" s="29">
        <v>0</v>
      </c>
      <c r="E21" s="29">
        <v>78872</v>
      </c>
      <c r="F21" s="29">
        <v>1407038</v>
      </c>
      <c r="G21" s="29">
        <v>207293</v>
      </c>
      <c r="H21" s="13">
        <v>811278.22146961803</v>
      </c>
      <c r="I21" s="29">
        <v>0</v>
      </c>
      <c r="J21" s="29">
        <v>485998</v>
      </c>
      <c r="K21" s="29">
        <v>500729</v>
      </c>
      <c r="L21" s="29">
        <v>6383.9894246274371</v>
      </c>
      <c r="M21" s="29">
        <v>224631</v>
      </c>
      <c r="N21" s="14">
        <v>3985092.8625742453</v>
      </c>
      <c r="O21" s="15"/>
      <c r="P21" s="16"/>
      <c r="Q21" s="15"/>
    </row>
    <row r="22" spans="1:17">
      <c r="A22" s="17"/>
      <c r="B22" s="18" t="s">
        <v>5</v>
      </c>
      <c r="C22" s="13">
        <v>18380.052139999996</v>
      </c>
      <c r="D22" s="13">
        <v>0</v>
      </c>
      <c r="E22" s="13">
        <v>126745</v>
      </c>
      <c r="F22" s="13">
        <v>652110</v>
      </c>
      <c r="G22" s="13">
        <v>89178</v>
      </c>
      <c r="H22" s="13">
        <v>557127.07093073986</v>
      </c>
      <c r="I22" s="13">
        <v>0</v>
      </c>
      <c r="J22" s="13">
        <v>311925</v>
      </c>
      <c r="K22" s="13">
        <v>88873</v>
      </c>
      <c r="L22" s="13">
        <v>9102.4554235130181</v>
      </c>
      <c r="M22" s="13">
        <v>105624</v>
      </c>
      <c r="N22" s="14">
        <v>1959064.5784942529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230765.47407999999</v>
      </c>
      <c r="D23" s="13">
        <v>20715</v>
      </c>
      <c r="E23" s="13">
        <v>16296</v>
      </c>
      <c r="F23" s="13">
        <v>0</v>
      </c>
      <c r="G23" s="13">
        <v>163603</v>
      </c>
      <c r="H23" s="13">
        <v>360692</v>
      </c>
      <c r="I23" s="13">
        <v>0</v>
      </c>
      <c r="J23" s="13">
        <v>118463</v>
      </c>
      <c r="K23" s="13">
        <v>430611</v>
      </c>
      <c r="L23" s="13">
        <v>416601.21370317618</v>
      </c>
      <c r="M23" s="13">
        <v>37578</v>
      </c>
      <c r="N23" s="14">
        <v>1795324.6877831763</v>
      </c>
      <c r="O23" s="15"/>
      <c r="P23" s="16"/>
      <c r="Q23" s="15"/>
    </row>
    <row r="24" spans="1:17">
      <c r="A24" s="17"/>
      <c r="B24" s="31" t="s">
        <v>7</v>
      </c>
      <c r="C24" s="20">
        <v>27577.743119999996</v>
      </c>
      <c r="D24" s="20">
        <v>1090</v>
      </c>
      <c r="E24" s="20">
        <v>24952</v>
      </c>
      <c r="F24" s="20">
        <v>0</v>
      </c>
      <c r="G24" s="20">
        <v>118568</v>
      </c>
      <c r="H24" s="28">
        <v>128226</v>
      </c>
      <c r="I24" s="20">
        <v>0</v>
      </c>
      <c r="J24" s="20">
        <v>39694</v>
      </c>
      <c r="K24" s="20">
        <v>149394</v>
      </c>
      <c r="L24" s="20">
        <v>279879.54216857388</v>
      </c>
      <c r="M24" s="20">
        <v>10632</v>
      </c>
      <c r="N24" s="24">
        <v>780013.28528857394</v>
      </c>
      <c r="O24" s="15"/>
      <c r="P24" s="16"/>
      <c r="Q24" s="15"/>
    </row>
    <row r="25" spans="1:17">
      <c r="A25" s="17"/>
      <c r="B25" s="26" t="s">
        <v>3</v>
      </c>
      <c r="C25" s="13">
        <v>539592.92102000001</v>
      </c>
      <c r="D25" s="13">
        <v>21805</v>
      </c>
      <c r="E25" s="13">
        <v>246865</v>
      </c>
      <c r="F25" s="13">
        <v>2059148</v>
      </c>
      <c r="G25" s="13">
        <v>578642</v>
      </c>
      <c r="H25" s="13">
        <v>1857323.2924003578</v>
      </c>
      <c r="I25" s="13">
        <v>0</v>
      </c>
      <c r="J25" s="13">
        <v>956080</v>
      </c>
      <c r="K25" s="13">
        <v>1169607</v>
      </c>
      <c r="L25" s="13">
        <v>711967.20071989053</v>
      </c>
      <c r="M25" s="13">
        <v>378465</v>
      </c>
      <c r="N25" s="14">
        <v>8519495.4141402487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129937</v>
      </c>
      <c r="F28" s="16">
        <v>821967</v>
      </c>
      <c r="G28" s="16">
        <v>217538</v>
      </c>
      <c r="H28" s="16">
        <v>2386148</v>
      </c>
      <c r="I28" s="16">
        <v>0</v>
      </c>
      <c r="J28" s="16">
        <v>440327</v>
      </c>
      <c r="K28" s="16">
        <v>112586</v>
      </c>
      <c r="L28" s="16">
        <v>0</v>
      </c>
      <c r="M28" s="16">
        <v>50817</v>
      </c>
      <c r="N28" s="14">
        <v>4159320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19791</v>
      </c>
      <c r="F29" s="21">
        <v>0</v>
      </c>
      <c r="G29" s="21">
        <v>10136</v>
      </c>
      <c r="H29" s="21">
        <v>96882</v>
      </c>
      <c r="I29" s="21">
        <v>0</v>
      </c>
      <c r="J29" s="21">
        <v>3900.3069999999998</v>
      </c>
      <c r="K29" s="21">
        <v>5340</v>
      </c>
      <c r="L29" s="21">
        <v>0</v>
      </c>
      <c r="M29" s="21">
        <v>132</v>
      </c>
      <c r="N29" s="24">
        <v>136181.307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149728</v>
      </c>
      <c r="F30" s="13">
        <v>821967</v>
      </c>
      <c r="G30" s="13">
        <v>227674</v>
      </c>
      <c r="H30" s="13">
        <v>2483030</v>
      </c>
      <c r="I30" s="13">
        <v>0</v>
      </c>
      <c r="J30" s="13">
        <v>444227.30699999997</v>
      </c>
      <c r="K30" s="13">
        <v>117926</v>
      </c>
      <c r="L30" s="13">
        <v>0</v>
      </c>
      <c r="M30" s="13">
        <v>50949</v>
      </c>
      <c r="N30" s="14">
        <v>4295501.307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2343962.4836199996</v>
      </c>
      <c r="D33" s="35">
        <v>0</v>
      </c>
      <c r="E33" s="35">
        <v>136155</v>
      </c>
      <c r="F33" s="35">
        <v>2212775</v>
      </c>
      <c r="G33" s="35">
        <v>692982</v>
      </c>
      <c r="H33" s="35">
        <v>1287634.0508837132</v>
      </c>
      <c r="I33" s="35">
        <v>570523</v>
      </c>
      <c r="J33" s="35">
        <v>1058938</v>
      </c>
      <c r="K33" s="35">
        <v>4994461</v>
      </c>
      <c r="L33" s="35">
        <v>22827.324371817409</v>
      </c>
      <c r="M33" s="35">
        <v>403746</v>
      </c>
      <c r="N33" s="14">
        <v>13724003.85887553</v>
      </c>
      <c r="O33" s="15"/>
      <c r="P33" s="16"/>
      <c r="Q33" s="15"/>
    </row>
    <row r="34" spans="1:17">
      <c r="A34" s="17"/>
      <c r="B34" s="15" t="s">
        <v>5</v>
      </c>
      <c r="C34" s="35">
        <v>100509.1985</v>
      </c>
      <c r="D34" s="35">
        <v>0</v>
      </c>
      <c r="E34" s="35">
        <v>297293</v>
      </c>
      <c r="F34" s="35">
        <v>2000742</v>
      </c>
      <c r="G34" s="35">
        <v>341211</v>
      </c>
      <c r="H34" s="35">
        <v>3144414.5333266445</v>
      </c>
      <c r="I34" s="35">
        <v>152057</v>
      </c>
      <c r="J34" s="35">
        <v>841515</v>
      </c>
      <c r="K34" s="35">
        <v>287047</v>
      </c>
      <c r="L34" s="35">
        <v>49559.788423310856</v>
      </c>
      <c r="M34" s="35">
        <v>198897</v>
      </c>
      <c r="N34" s="14">
        <v>7413245.5202499554</v>
      </c>
      <c r="O34" s="15"/>
      <c r="P34" s="16"/>
      <c r="Q34" s="15"/>
    </row>
    <row r="35" spans="1:17">
      <c r="A35" s="17"/>
      <c r="B35" s="15" t="s">
        <v>6</v>
      </c>
      <c r="C35" s="35">
        <v>1411019.3028599999</v>
      </c>
      <c r="D35" s="35">
        <v>41181</v>
      </c>
      <c r="E35" s="35">
        <v>162663</v>
      </c>
      <c r="F35" s="35">
        <v>0</v>
      </c>
      <c r="G35" s="35">
        <v>474162</v>
      </c>
      <c r="H35" s="35">
        <v>1405608</v>
      </c>
      <c r="I35" s="35">
        <v>0</v>
      </c>
      <c r="J35" s="35">
        <v>297677</v>
      </c>
      <c r="K35" s="35">
        <v>2275897</v>
      </c>
      <c r="L35" s="35">
        <v>756923.65381030121</v>
      </c>
      <c r="M35" s="35">
        <v>156307</v>
      </c>
      <c r="N35" s="14">
        <v>6981437.956670301</v>
      </c>
      <c r="O35" s="15"/>
      <c r="P35" s="16"/>
      <c r="Q35" s="15"/>
    </row>
    <row r="36" spans="1:17">
      <c r="A36" s="17"/>
      <c r="B36" s="22" t="s">
        <v>7</v>
      </c>
      <c r="C36" s="36">
        <v>45700.779359999993</v>
      </c>
      <c r="D36" s="36">
        <v>1090</v>
      </c>
      <c r="E36" s="36">
        <v>45039</v>
      </c>
      <c r="F36" s="36">
        <v>0</v>
      </c>
      <c r="G36" s="36">
        <v>153488</v>
      </c>
      <c r="H36" s="36">
        <v>288321</v>
      </c>
      <c r="I36" s="36">
        <v>0</v>
      </c>
      <c r="J36" s="36">
        <v>46586.307000000001</v>
      </c>
      <c r="K36" s="36">
        <v>177194</v>
      </c>
      <c r="L36" s="36">
        <v>279879.54216857388</v>
      </c>
      <c r="M36" s="36">
        <v>13627</v>
      </c>
      <c r="N36" s="24">
        <v>1050925.628528574</v>
      </c>
      <c r="O36" s="15"/>
      <c r="P36" s="16"/>
      <c r="Q36" s="15"/>
    </row>
    <row r="37" spans="1:17">
      <c r="A37" s="17"/>
      <c r="B37" s="15" t="s">
        <v>3</v>
      </c>
      <c r="C37" s="35">
        <v>3901191.7643399993</v>
      </c>
      <c r="D37" s="35">
        <v>42271</v>
      </c>
      <c r="E37" s="35">
        <v>641150</v>
      </c>
      <c r="F37" s="35">
        <v>4213517</v>
      </c>
      <c r="G37" s="35">
        <v>1661843</v>
      </c>
      <c r="H37" s="35">
        <v>6125977.5842103576</v>
      </c>
      <c r="I37" s="35">
        <v>722580</v>
      </c>
      <c r="J37" s="35">
        <v>2244716.307</v>
      </c>
      <c r="K37" s="35">
        <v>7734599</v>
      </c>
      <c r="L37" s="35">
        <v>1109190.3087740033</v>
      </c>
      <c r="M37" s="35">
        <v>772577</v>
      </c>
      <c r="N37" s="37">
        <v>29169612.964324355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13.374163617156382</v>
      </c>
      <c r="D39" s="42">
        <v>0.14491450418522583</v>
      </c>
      <c r="E39" s="42">
        <v>2.1980065377766684</v>
      </c>
      <c r="F39" s="42">
        <v>14.444884836673374</v>
      </c>
      <c r="G39" s="42">
        <v>5.6971719235099307</v>
      </c>
      <c r="H39" s="42">
        <v>21.001230258703405</v>
      </c>
      <c r="I39" s="42">
        <v>2.4771669095635422</v>
      </c>
      <c r="J39" s="42">
        <v>7.6953928382436239</v>
      </c>
      <c r="K39" s="42">
        <v>26.515946610123812</v>
      </c>
      <c r="L39" s="42">
        <v>3.8025540830129936</v>
      </c>
      <c r="M39" s="42">
        <v>2.6485678810510569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1100-000000000000}"/>
  </dataValidations>
  <pageMargins left="0.75" right="0.75" top="1" bottom="1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1.5703125" style="3" customWidth="1"/>
    <col min="14" max="16384" width="9.140625" style="3"/>
  </cols>
  <sheetData>
    <row r="1" spans="1:15" ht="15">
      <c r="A1" s="1" t="s">
        <v>60</v>
      </c>
      <c r="B1" s="2"/>
      <c r="C1" s="2"/>
      <c r="D1" s="2"/>
      <c r="E1" s="2"/>
    </row>
    <row r="2" spans="1:15">
      <c r="A2" s="4" t="s">
        <v>61</v>
      </c>
      <c r="B2" s="2"/>
      <c r="C2" s="2"/>
      <c r="D2" s="2"/>
      <c r="E2" s="2"/>
      <c r="K2" s="43" t="s">
        <v>62</v>
      </c>
    </row>
    <row r="4" spans="1:15" s="8" customFormat="1" ht="34.5" customHeight="1">
      <c r="A4" s="5" t="s">
        <v>53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23</v>
      </c>
      <c r="M4" s="7" t="s">
        <v>3</v>
      </c>
    </row>
    <row r="5" spans="1:15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6"/>
      <c r="O6" s="15"/>
    </row>
    <row r="7" spans="1:15" ht="12.75" customHeight="1">
      <c r="A7" s="17"/>
      <c r="B7" s="18" t="s">
        <v>4</v>
      </c>
      <c r="C7" s="13">
        <v>2576601.8624999998</v>
      </c>
      <c r="D7" s="13">
        <v>0</v>
      </c>
      <c r="E7" s="13">
        <v>66819</v>
      </c>
      <c r="F7" s="13">
        <v>875954</v>
      </c>
      <c r="G7" s="13">
        <v>385515.85322733002</v>
      </c>
      <c r="H7" s="13">
        <v>543714</v>
      </c>
      <c r="I7" s="13">
        <v>559548</v>
      </c>
      <c r="J7" s="13">
        <v>4348285</v>
      </c>
      <c r="K7" s="13">
        <v>0</v>
      </c>
      <c r="L7" s="13">
        <v>184928</v>
      </c>
      <c r="M7" s="14">
        <v>9541365.7157273293</v>
      </c>
      <c r="N7" s="16"/>
      <c r="O7" s="15"/>
    </row>
    <row r="8" spans="1:15" ht="12.75" customHeight="1">
      <c r="A8" s="17"/>
      <c r="B8" s="18" t="s">
        <v>5</v>
      </c>
      <c r="C8" s="13">
        <v>1053.1374999999775</v>
      </c>
      <c r="D8" s="13">
        <v>0</v>
      </c>
      <c r="E8" s="13">
        <v>17558</v>
      </c>
      <c r="F8" s="13">
        <v>19713</v>
      </c>
      <c r="G8" s="13">
        <v>57393.146772669999</v>
      </c>
      <c r="H8" s="13">
        <v>132299</v>
      </c>
      <c r="I8" s="13">
        <v>68312</v>
      </c>
      <c r="J8" s="13">
        <v>0</v>
      </c>
      <c r="K8" s="13">
        <v>0</v>
      </c>
      <c r="L8" s="13">
        <v>32870</v>
      </c>
      <c r="M8" s="14">
        <v>329198.28427266999</v>
      </c>
      <c r="N8" s="16"/>
      <c r="O8" s="15"/>
    </row>
    <row r="9" spans="1:15" ht="12.75" customHeight="1">
      <c r="A9" s="17"/>
      <c r="B9" s="18" t="s">
        <v>6</v>
      </c>
      <c r="C9" s="13">
        <v>1710600.0567000001</v>
      </c>
      <c r="D9" s="13">
        <v>26246</v>
      </c>
      <c r="E9" s="13">
        <v>148088</v>
      </c>
      <c r="F9" s="13">
        <v>0</v>
      </c>
      <c r="G9" s="13">
        <v>1177364</v>
      </c>
      <c r="H9" s="13">
        <v>0</v>
      </c>
      <c r="I9" s="13">
        <v>187205</v>
      </c>
      <c r="J9" s="13">
        <v>1970056</v>
      </c>
      <c r="K9" s="13">
        <v>358309.4147278</v>
      </c>
      <c r="L9" s="13">
        <v>143620</v>
      </c>
      <c r="M9" s="14">
        <v>5721488.4714278001</v>
      </c>
      <c r="N9" s="16"/>
      <c r="O9" s="15"/>
    </row>
    <row r="10" spans="1:15" ht="12.75" customHeight="1">
      <c r="A10" s="17"/>
      <c r="B10" s="19" t="s">
        <v>7</v>
      </c>
      <c r="C10" s="20">
        <v>5237.9433000000145</v>
      </c>
      <c r="D10" s="20">
        <v>0</v>
      </c>
      <c r="E10" s="20">
        <v>1296</v>
      </c>
      <c r="F10" s="20">
        <v>0</v>
      </c>
      <c r="G10" s="20">
        <v>698</v>
      </c>
      <c r="H10" s="20">
        <v>0</v>
      </c>
      <c r="I10" s="20">
        <v>2352</v>
      </c>
      <c r="J10" s="20">
        <v>21286</v>
      </c>
      <c r="K10" s="21">
        <v>0</v>
      </c>
      <c r="L10" s="22">
        <v>2787</v>
      </c>
      <c r="M10" s="24">
        <v>33656.943300000014</v>
      </c>
      <c r="N10" s="16"/>
      <c r="O10" s="15"/>
    </row>
    <row r="11" spans="1:15" ht="12.75" customHeight="1">
      <c r="A11" s="17"/>
      <c r="B11" s="15" t="s">
        <v>3</v>
      </c>
      <c r="C11" s="13">
        <v>4293493</v>
      </c>
      <c r="D11" s="13">
        <v>26246</v>
      </c>
      <c r="E11" s="13">
        <v>233761</v>
      </c>
      <c r="F11" s="13">
        <v>895667</v>
      </c>
      <c r="G11" s="13">
        <v>1620971</v>
      </c>
      <c r="H11" s="13">
        <v>676013</v>
      </c>
      <c r="I11" s="13">
        <v>817417</v>
      </c>
      <c r="J11" s="13">
        <v>6339627</v>
      </c>
      <c r="K11" s="13">
        <v>358309.4147278</v>
      </c>
      <c r="L11" s="13">
        <v>364205</v>
      </c>
      <c r="M11" s="14">
        <v>15625709.4147278</v>
      </c>
      <c r="N11" s="16"/>
      <c r="O11" s="15"/>
    </row>
    <row r="12" spans="1:15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6"/>
      <c r="O12" s="15"/>
    </row>
    <row r="13" spans="1:15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6"/>
      <c r="O13" s="15"/>
    </row>
    <row r="14" spans="1:15">
      <c r="A14" s="17"/>
      <c r="B14" s="26" t="s">
        <v>4</v>
      </c>
      <c r="C14" s="13">
        <v>10418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v>10418</v>
      </c>
      <c r="N14" s="16"/>
      <c r="O14" s="15"/>
    </row>
    <row r="15" spans="1:15" ht="12.75" customHeight="1">
      <c r="A15" s="17"/>
      <c r="B15" s="26" t="s">
        <v>5</v>
      </c>
      <c r="C15" s="13">
        <v>123397</v>
      </c>
      <c r="D15" s="13">
        <v>0</v>
      </c>
      <c r="E15" s="13">
        <v>46337</v>
      </c>
      <c r="F15" s="13">
        <v>416400</v>
      </c>
      <c r="G15" s="13">
        <v>102897</v>
      </c>
      <c r="H15" s="13">
        <v>0</v>
      </c>
      <c r="I15" s="13">
        <v>6254</v>
      </c>
      <c r="J15" s="13">
        <v>58715</v>
      </c>
      <c r="K15" s="13">
        <v>0</v>
      </c>
      <c r="L15" s="13">
        <v>2827</v>
      </c>
      <c r="M15" s="14">
        <v>756827</v>
      </c>
      <c r="N15" s="16"/>
      <c r="O15" s="15"/>
    </row>
    <row r="16" spans="1:15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0</v>
      </c>
      <c r="N16" s="16"/>
      <c r="O16" s="15"/>
    </row>
    <row r="17" spans="1:15">
      <c r="A17" s="27"/>
      <c r="B17" s="19" t="s">
        <v>7</v>
      </c>
      <c r="C17" s="28">
        <v>40514</v>
      </c>
      <c r="D17" s="28">
        <v>0</v>
      </c>
      <c r="E17" s="28">
        <v>0</v>
      </c>
      <c r="F17" s="28">
        <v>0</v>
      </c>
      <c r="G17" s="28">
        <v>62727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4">
        <v>103241</v>
      </c>
      <c r="N17" s="16"/>
      <c r="O17" s="15"/>
    </row>
    <row r="18" spans="1:15">
      <c r="A18" s="17"/>
      <c r="B18" s="15" t="s">
        <v>3</v>
      </c>
      <c r="C18" s="29">
        <v>174329</v>
      </c>
      <c r="D18" s="29">
        <v>0</v>
      </c>
      <c r="E18" s="29">
        <v>46337</v>
      </c>
      <c r="F18" s="29">
        <v>416400</v>
      </c>
      <c r="G18" s="29">
        <v>165624</v>
      </c>
      <c r="H18" s="29">
        <v>0</v>
      </c>
      <c r="I18" s="29">
        <v>6254</v>
      </c>
      <c r="J18" s="29">
        <v>58715</v>
      </c>
      <c r="K18" s="29">
        <v>0</v>
      </c>
      <c r="L18" s="29">
        <v>2827</v>
      </c>
      <c r="M18" s="30">
        <v>870486</v>
      </c>
      <c r="N18" s="16"/>
      <c r="O18" s="15"/>
    </row>
    <row r="19" spans="1:15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6"/>
      <c r="O19" s="15"/>
    </row>
    <row r="20" spans="1:15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7"/>
      <c r="N20" s="16"/>
      <c r="O20" s="15"/>
    </row>
    <row r="21" spans="1:15">
      <c r="A21" s="17"/>
      <c r="B21" s="15" t="s">
        <v>4</v>
      </c>
      <c r="C21" s="29">
        <v>532912.47141214984</v>
      </c>
      <c r="D21" s="29">
        <v>0</v>
      </c>
      <c r="E21" s="29">
        <v>87429</v>
      </c>
      <c r="F21" s="29">
        <v>1618299</v>
      </c>
      <c r="G21" s="29">
        <v>824220.85646553</v>
      </c>
      <c r="H21" s="13">
        <v>0</v>
      </c>
      <c r="I21" s="29">
        <v>504790</v>
      </c>
      <c r="J21" s="29">
        <v>542270</v>
      </c>
      <c r="K21" s="29">
        <v>0</v>
      </c>
      <c r="L21" s="29">
        <v>238037</v>
      </c>
      <c r="M21" s="14">
        <v>4347958.3278776798</v>
      </c>
      <c r="N21" s="16"/>
      <c r="O21" s="15"/>
    </row>
    <row r="22" spans="1:15">
      <c r="A22" s="17"/>
      <c r="B22" s="18" t="s">
        <v>5</v>
      </c>
      <c r="C22" s="13">
        <v>138963.52858785019</v>
      </c>
      <c r="D22" s="13">
        <v>0</v>
      </c>
      <c r="E22" s="13">
        <v>140010</v>
      </c>
      <c r="F22" s="13">
        <v>661685</v>
      </c>
      <c r="G22" s="13">
        <v>563598.14353447</v>
      </c>
      <c r="H22" s="13">
        <v>0</v>
      </c>
      <c r="I22" s="13">
        <v>333290</v>
      </c>
      <c r="J22" s="13">
        <v>96120</v>
      </c>
      <c r="K22" s="13">
        <v>0</v>
      </c>
      <c r="L22" s="13">
        <v>108683</v>
      </c>
      <c r="M22" s="14">
        <v>2042349.6721223202</v>
      </c>
      <c r="N22" s="16"/>
      <c r="O22" s="15"/>
    </row>
    <row r="23" spans="1:15" ht="12.75" customHeight="1">
      <c r="A23" s="17"/>
      <c r="B23" s="18" t="s">
        <v>6</v>
      </c>
      <c r="C23" s="13">
        <v>440021.13510166528</v>
      </c>
      <c r="D23" s="13">
        <v>23867</v>
      </c>
      <c r="E23" s="13">
        <v>19065</v>
      </c>
      <c r="F23" s="13">
        <v>0</v>
      </c>
      <c r="G23" s="13">
        <v>428836</v>
      </c>
      <c r="H23" s="13">
        <v>0</v>
      </c>
      <c r="I23" s="13">
        <v>140818</v>
      </c>
      <c r="J23" s="13">
        <v>487218</v>
      </c>
      <c r="K23" s="13">
        <v>424165.19870023715</v>
      </c>
      <c r="L23" s="13">
        <v>43445</v>
      </c>
      <c r="M23" s="14">
        <v>2007435.3338019024</v>
      </c>
      <c r="N23" s="16"/>
      <c r="O23" s="15"/>
    </row>
    <row r="24" spans="1:15">
      <c r="A24" s="17"/>
      <c r="B24" s="31" t="s">
        <v>7</v>
      </c>
      <c r="C24" s="20">
        <v>164267.86489833475</v>
      </c>
      <c r="D24" s="20">
        <v>1796</v>
      </c>
      <c r="E24" s="20">
        <v>31059</v>
      </c>
      <c r="F24" s="20">
        <v>0</v>
      </c>
      <c r="G24" s="20">
        <v>155381</v>
      </c>
      <c r="H24" s="28">
        <v>0</v>
      </c>
      <c r="I24" s="20">
        <v>48104</v>
      </c>
      <c r="J24" s="20">
        <v>169145</v>
      </c>
      <c r="K24" s="20">
        <v>289687.43512286281</v>
      </c>
      <c r="L24" s="20">
        <v>13772</v>
      </c>
      <c r="M24" s="24">
        <v>873212.30002119753</v>
      </c>
      <c r="N24" s="16"/>
      <c r="O24" s="15"/>
    </row>
    <row r="25" spans="1:15">
      <c r="A25" s="17"/>
      <c r="B25" s="26" t="s">
        <v>3</v>
      </c>
      <c r="C25" s="13">
        <v>1276165</v>
      </c>
      <c r="D25" s="13">
        <v>25663</v>
      </c>
      <c r="E25" s="13">
        <v>277563</v>
      </c>
      <c r="F25" s="13">
        <v>2279984</v>
      </c>
      <c r="G25" s="13">
        <v>1972036</v>
      </c>
      <c r="H25" s="13">
        <v>0</v>
      </c>
      <c r="I25" s="13">
        <v>1027002</v>
      </c>
      <c r="J25" s="13">
        <v>1294753</v>
      </c>
      <c r="K25" s="13">
        <v>713852.63382310001</v>
      </c>
      <c r="L25" s="13">
        <v>403937</v>
      </c>
      <c r="M25" s="14">
        <v>9270955.6338231005</v>
      </c>
      <c r="N25" s="16"/>
      <c r="O25" s="15"/>
    </row>
    <row r="26" spans="1:15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6"/>
      <c r="O26" s="15"/>
    </row>
    <row r="27" spans="1:15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  <c r="N27" s="16"/>
      <c r="O27" s="15"/>
    </row>
    <row r="28" spans="1:15">
      <c r="A28" s="17"/>
      <c r="B28" s="15" t="s">
        <v>5</v>
      </c>
      <c r="C28" s="16">
        <v>269440</v>
      </c>
      <c r="D28" s="16">
        <v>0</v>
      </c>
      <c r="E28" s="16">
        <v>140202</v>
      </c>
      <c r="F28" s="16">
        <v>843015</v>
      </c>
      <c r="G28" s="16">
        <v>2401763</v>
      </c>
      <c r="H28" s="16">
        <v>0</v>
      </c>
      <c r="I28" s="16">
        <v>450429</v>
      </c>
      <c r="J28" s="16">
        <v>110289</v>
      </c>
      <c r="K28" s="16">
        <v>0</v>
      </c>
      <c r="L28" s="16">
        <v>51262</v>
      </c>
      <c r="M28" s="14">
        <v>4266400</v>
      </c>
      <c r="N28" s="16"/>
      <c r="O28" s="15"/>
    </row>
    <row r="29" spans="1:15">
      <c r="A29" s="17"/>
      <c r="B29" s="34" t="s">
        <v>7</v>
      </c>
      <c r="C29" s="21">
        <v>12569</v>
      </c>
      <c r="D29" s="21">
        <v>0</v>
      </c>
      <c r="E29" s="21">
        <v>26027</v>
      </c>
      <c r="F29" s="21">
        <v>0</v>
      </c>
      <c r="G29" s="21">
        <v>129918</v>
      </c>
      <c r="H29" s="21">
        <v>0</v>
      </c>
      <c r="I29" s="21">
        <v>7332.4530000000004</v>
      </c>
      <c r="J29" s="21">
        <v>8314</v>
      </c>
      <c r="K29" s="21">
        <v>0</v>
      </c>
      <c r="L29" s="21">
        <v>363</v>
      </c>
      <c r="M29" s="24">
        <v>184523.45300000001</v>
      </c>
      <c r="N29" s="16"/>
      <c r="O29" s="15"/>
    </row>
    <row r="30" spans="1:15">
      <c r="A30" s="17"/>
      <c r="B30" s="26" t="s">
        <v>3</v>
      </c>
      <c r="C30" s="13">
        <v>282009</v>
      </c>
      <c r="D30" s="13">
        <v>0</v>
      </c>
      <c r="E30" s="13">
        <v>166229</v>
      </c>
      <c r="F30" s="13">
        <v>843015</v>
      </c>
      <c r="G30" s="13">
        <v>2531681</v>
      </c>
      <c r="H30" s="13">
        <v>0</v>
      </c>
      <c r="I30" s="13">
        <v>457761.45299999998</v>
      </c>
      <c r="J30" s="13">
        <v>118603</v>
      </c>
      <c r="K30" s="13">
        <v>0</v>
      </c>
      <c r="L30" s="13">
        <v>51625</v>
      </c>
      <c r="M30" s="14">
        <v>4450923.4529999997</v>
      </c>
      <c r="N30" s="16"/>
      <c r="O30" s="15"/>
    </row>
    <row r="31" spans="1:15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7"/>
      <c r="N31" s="16"/>
      <c r="O31" s="15"/>
    </row>
    <row r="32" spans="1:15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  <c r="N32" s="16"/>
      <c r="O32" s="15"/>
    </row>
    <row r="33" spans="1:15">
      <c r="A33" s="17"/>
      <c r="B33" s="15" t="s">
        <v>4</v>
      </c>
      <c r="C33" s="35">
        <v>3119932.3339121495</v>
      </c>
      <c r="D33" s="35">
        <v>0</v>
      </c>
      <c r="E33" s="35">
        <v>154248</v>
      </c>
      <c r="F33" s="35">
        <v>2494253</v>
      </c>
      <c r="G33" s="35">
        <v>1209736.70969286</v>
      </c>
      <c r="H33" s="35">
        <v>543714</v>
      </c>
      <c r="I33" s="35">
        <v>1064338</v>
      </c>
      <c r="J33" s="35">
        <v>4890555</v>
      </c>
      <c r="K33" s="35">
        <v>0</v>
      </c>
      <c r="L33" s="35">
        <v>422965</v>
      </c>
      <c r="M33" s="14">
        <v>13899742.043605009</v>
      </c>
      <c r="N33" s="16"/>
      <c r="O33" s="15"/>
    </row>
    <row r="34" spans="1:15">
      <c r="A34" s="17"/>
      <c r="B34" s="15" t="s">
        <v>5</v>
      </c>
      <c r="C34" s="35">
        <v>532853.66608785023</v>
      </c>
      <c r="D34" s="35">
        <v>0</v>
      </c>
      <c r="E34" s="35">
        <v>344107</v>
      </c>
      <c r="F34" s="35">
        <v>1940813</v>
      </c>
      <c r="G34" s="35">
        <v>3125651.29030714</v>
      </c>
      <c r="H34" s="35">
        <v>132299</v>
      </c>
      <c r="I34" s="35">
        <v>858285</v>
      </c>
      <c r="J34" s="35">
        <v>265124</v>
      </c>
      <c r="K34" s="35">
        <v>0</v>
      </c>
      <c r="L34" s="35">
        <v>195642</v>
      </c>
      <c r="M34" s="14">
        <v>7394774.95639499</v>
      </c>
      <c r="N34" s="16"/>
      <c r="O34" s="15"/>
    </row>
    <row r="35" spans="1:15">
      <c r="A35" s="17"/>
      <c r="B35" s="15" t="s">
        <v>6</v>
      </c>
      <c r="C35" s="35">
        <v>2150621.1918016654</v>
      </c>
      <c r="D35" s="35">
        <v>50113</v>
      </c>
      <c r="E35" s="35">
        <v>167153</v>
      </c>
      <c r="F35" s="35">
        <v>0</v>
      </c>
      <c r="G35" s="35">
        <v>1606200</v>
      </c>
      <c r="H35" s="35">
        <v>0</v>
      </c>
      <c r="I35" s="35">
        <v>328023</v>
      </c>
      <c r="J35" s="35">
        <v>2457274</v>
      </c>
      <c r="K35" s="35">
        <v>782474.61342803715</v>
      </c>
      <c r="L35" s="35">
        <v>187065</v>
      </c>
      <c r="M35" s="14">
        <v>7728923.805229703</v>
      </c>
      <c r="N35" s="16"/>
      <c r="O35" s="15"/>
    </row>
    <row r="36" spans="1:15">
      <c r="A36" s="17"/>
      <c r="B36" s="22" t="s">
        <v>7</v>
      </c>
      <c r="C36" s="36">
        <v>222588.80819833477</v>
      </c>
      <c r="D36" s="36">
        <v>1796</v>
      </c>
      <c r="E36" s="36">
        <v>58382</v>
      </c>
      <c r="F36" s="36">
        <v>0</v>
      </c>
      <c r="G36" s="36">
        <v>348724</v>
      </c>
      <c r="H36" s="36">
        <v>0</v>
      </c>
      <c r="I36" s="36">
        <v>57788.453000000001</v>
      </c>
      <c r="J36" s="36">
        <v>198745</v>
      </c>
      <c r="K36" s="36">
        <v>289687.43512286281</v>
      </c>
      <c r="L36" s="36">
        <v>16922</v>
      </c>
      <c r="M36" s="24">
        <v>1194633.6963211976</v>
      </c>
      <c r="N36" s="16"/>
      <c r="O36" s="15"/>
    </row>
    <row r="37" spans="1:15">
      <c r="A37" s="17"/>
      <c r="B37" s="15" t="s">
        <v>3</v>
      </c>
      <c r="C37" s="35">
        <v>6025996</v>
      </c>
      <c r="D37" s="35">
        <v>51909</v>
      </c>
      <c r="E37" s="35">
        <v>723890</v>
      </c>
      <c r="F37" s="35">
        <v>4435066</v>
      </c>
      <c r="G37" s="35">
        <v>6290312</v>
      </c>
      <c r="H37" s="35">
        <v>676013</v>
      </c>
      <c r="I37" s="35">
        <v>2308434.4530000002</v>
      </c>
      <c r="J37" s="35">
        <v>7811698</v>
      </c>
      <c r="K37" s="35">
        <v>1072162.0485509001</v>
      </c>
      <c r="L37" s="35">
        <v>822594</v>
      </c>
      <c r="M37" s="37">
        <v>30218074.501550898</v>
      </c>
      <c r="N37" s="16"/>
      <c r="O37" s="15"/>
    </row>
    <row r="38" spans="1:15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15"/>
    </row>
    <row r="39" spans="1:15">
      <c r="A39" s="38"/>
      <c r="B39" s="15" t="s">
        <v>30</v>
      </c>
      <c r="C39" s="42">
        <v>19.941694166154512</v>
      </c>
      <c r="D39" s="42">
        <v>0.17178129598342159</v>
      </c>
      <c r="E39" s="42">
        <v>2.3955530322186727</v>
      </c>
      <c r="F39" s="42">
        <v>14.676864999364458</v>
      </c>
      <c r="G39" s="42">
        <v>20.816389209964914</v>
      </c>
      <c r="H39" s="42">
        <v>2.2371147439103196</v>
      </c>
      <c r="I39" s="42">
        <v>7.6392506507372708</v>
      </c>
      <c r="J39" s="42">
        <v>25.851077968581603</v>
      </c>
      <c r="K39" s="42">
        <v>3.5480819550427443</v>
      </c>
      <c r="L39" s="42">
        <v>2.7221919780420873</v>
      </c>
      <c r="M39" s="42">
        <v>100</v>
      </c>
      <c r="N39" s="16"/>
    </row>
    <row r="40" spans="1:15" ht="14.25">
      <c r="A40" s="40"/>
      <c r="B40" s="41"/>
      <c r="D40" s="39"/>
      <c r="N40" s="16"/>
    </row>
    <row r="41" spans="1:15">
      <c r="A41" s="17"/>
      <c r="B41" s="40"/>
      <c r="N41" s="16"/>
    </row>
    <row r="42" spans="1:15">
      <c r="A42" s="17"/>
      <c r="B42" s="15"/>
      <c r="D42" s="39"/>
      <c r="N42" s="16"/>
    </row>
    <row r="43" spans="1:15">
      <c r="A43" s="17"/>
      <c r="B43" s="15"/>
      <c r="D43" s="39"/>
      <c r="N43" s="16"/>
    </row>
    <row r="44" spans="1:15">
      <c r="A44" s="17"/>
      <c r="B44" s="15"/>
      <c r="N44" s="16"/>
    </row>
    <row r="45" spans="1:15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16"/>
    </row>
    <row r="46" spans="1:15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16"/>
    </row>
    <row r="47" spans="1:15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16"/>
    </row>
    <row r="48" spans="1:15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16"/>
    </row>
    <row r="51" spans="1:14">
      <c r="A51" s="17"/>
      <c r="B51" s="15"/>
      <c r="C51" s="39"/>
      <c r="N51" s="16"/>
    </row>
    <row r="52" spans="1:14">
      <c r="A52" s="17"/>
      <c r="B52" s="15"/>
      <c r="N52" s="16"/>
    </row>
    <row r="53" spans="1:14">
      <c r="A53" s="17"/>
      <c r="B53" s="15"/>
      <c r="N53" s="16"/>
    </row>
    <row r="54" spans="1:14">
      <c r="A54" s="17"/>
      <c r="B54" s="15"/>
      <c r="N54" s="16"/>
    </row>
    <row r="55" spans="1:14">
      <c r="A55" s="17"/>
      <c r="B55" s="15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</sheetData>
  <phoneticPr fontId="2" type="noConversion"/>
  <dataValidations disablePrompts="1" count="1">
    <dataValidation allowBlank="1" showInputMessage="1" showErrorMessage="1" sqref="M37 C34:L37" xr:uid="{00000000-0002-0000-1200-000000000000}"/>
  </dataValidation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9.5703125" style="3" bestFit="1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" customHeight="1">
      <c r="A4" s="5" t="s">
        <v>22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9</v>
      </c>
      <c r="K4" s="7" t="s">
        <v>14</v>
      </c>
      <c r="L4" s="7" t="s">
        <v>10</v>
      </c>
      <c r="M4" s="7" t="s">
        <v>15</v>
      </c>
      <c r="N4" s="7" t="s">
        <v>23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1020992.2885835718</v>
      </c>
      <c r="D7" s="13">
        <v>0</v>
      </c>
      <c r="E7" s="13">
        <v>42751.823577592659</v>
      </c>
      <c r="F7" s="13">
        <v>1104408.0633742411</v>
      </c>
      <c r="G7" s="13">
        <v>600665.51962500822</v>
      </c>
      <c r="H7" s="13">
        <v>485030.93816907256</v>
      </c>
      <c r="I7" s="13">
        <v>675410.08421169478</v>
      </c>
      <c r="J7" s="13">
        <v>2834395.4400889375</v>
      </c>
      <c r="K7" s="13">
        <v>0</v>
      </c>
      <c r="L7" s="13">
        <v>0</v>
      </c>
      <c r="M7" s="13">
        <v>0</v>
      </c>
      <c r="N7" s="13">
        <v>148035.94901607931</v>
      </c>
      <c r="O7" s="14">
        <f>SUM(C7:N7)</f>
        <v>6911690.1066461969</v>
      </c>
      <c r="P7" s="15"/>
      <c r="Q7" s="15"/>
      <c r="R7" s="16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7544.4394548692917</v>
      </c>
      <c r="F8" s="13">
        <v>62105.324045327005</v>
      </c>
      <c r="G8" s="13">
        <v>103084.06200752473</v>
      </c>
      <c r="H8" s="13">
        <v>283333.92199107591</v>
      </c>
      <c r="I8" s="13">
        <v>64468.955031594101</v>
      </c>
      <c r="J8" s="13">
        <v>32.460269807071626</v>
      </c>
      <c r="K8" s="13">
        <v>0</v>
      </c>
      <c r="L8" s="13">
        <v>0</v>
      </c>
      <c r="M8" s="13">
        <v>0</v>
      </c>
      <c r="N8" s="13">
        <v>46525.583976482056</v>
      </c>
      <c r="O8" s="14">
        <f>SUM(C8:N8)</f>
        <v>567094.74677668011</v>
      </c>
      <c r="P8" s="15"/>
      <c r="Q8" s="15"/>
      <c r="R8" s="16"/>
      <c r="S8" s="15"/>
    </row>
    <row r="9" spans="1:19" ht="12.75" customHeight="1">
      <c r="A9" s="17"/>
      <c r="B9" s="18" t="s">
        <v>6</v>
      </c>
      <c r="C9" s="13">
        <v>197251.7991903433</v>
      </c>
      <c r="D9" s="13">
        <v>10003.14511422483</v>
      </c>
      <c r="E9" s="13">
        <v>44482.662347600715</v>
      </c>
      <c r="F9" s="13">
        <v>91959.443725854449</v>
      </c>
      <c r="G9" s="13">
        <v>181161.94310875199</v>
      </c>
      <c r="H9" s="13">
        <v>0</v>
      </c>
      <c r="I9" s="13">
        <v>65343.868625046882</v>
      </c>
      <c r="J9" s="13">
        <v>782130.03281346441</v>
      </c>
      <c r="K9" s="13">
        <v>20735.792913569905</v>
      </c>
      <c r="L9" s="13">
        <v>142411.73633860669</v>
      </c>
      <c r="M9" s="13">
        <v>40388.218099375517</v>
      </c>
      <c r="N9" s="13">
        <v>1278.3496615830998</v>
      </c>
      <c r="O9" s="14">
        <f>SUM(C9:N9)</f>
        <v>1577146.9919384217</v>
      </c>
      <c r="P9" s="15"/>
      <c r="Q9" s="15"/>
      <c r="R9" s="16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2341.1927551368799</v>
      </c>
      <c r="F10" s="20">
        <v>8194.4621200537258</v>
      </c>
      <c r="G10" s="20">
        <v>972.79896665337981</v>
      </c>
      <c r="H10" s="20">
        <v>0</v>
      </c>
      <c r="I10" s="20">
        <v>1702.5663795698761</v>
      </c>
      <c r="J10" s="20">
        <v>12616.280927657326</v>
      </c>
      <c r="K10" s="20">
        <v>1509.9335153126699</v>
      </c>
      <c r="L10" s="21">
        <v>3.1605244673067898</v>
      </c>
      <c r="M10" s="22">
        <v>0</v>
      </c>
      <c r="N10" s="23">
        <v>378.50191059558989</v>
      </c>
      <c r="O10" s="24">
        <f>SUM(C10:N10)</f>
        <v>27718.897099446756</v>
      </c>
      <c r="P10" s="15"/>
      <c r="Q10" s="15"/>
      <c r="R10" s="16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1218244.0877739151</v>
      </c>
      <c r="D11" s="13">
        <f t="shared" si="0"/>
        <v>10003.14511422483</v>
      </c>
      <c r="E11" s="13">
        <f t="shared" si="0"/>
        <v>97120.118135199547</v>
      </c>
      <c r="F11" s="13">
        <f t="shared" si="0"/>
        <v>1266667.2932654764</v>
      </c>
      <c r="G11" s="13">
        <f t="shared" si="0"/>
        <v>885884.32370793843</v>
      </c>
      <c r="H11" s="13">
        <f t="shared" si="0"/>
        <v>768364.86016014847</v>
      </c>
      <c r="I11" s="13">
        <f t="shared" si="0"/>
        <v>806925.47424790566</v>
      </c>
      <c r="J11" s="13">
        <f t="shared" si="0"/>
        <v>3629174.2140998659</v>
      </c>
      <c r="K11" s="13">
        <f t="shared" si="0"/>
        <v>22245.726428882575</v>
      </c>
      <c r="L11" s="13">
        <f t="shared" si="0"/>
        <v>142414.89686307398</v>
      </c>
      <c r="M11" s="13">
        <f t="shared" si="0"/>
        <v>40388.218099375517</v>
      </c>
      <c r="N11" s="13">
        <f t="shared" si="0"/>
        <v>196218.38456474006</v>
      </c>
      <c r="O11" s="14">
        <f t="shared" si="0"/>
        <v>9083650.7424607463</v>
      </c>
      <c r="P11" s="15"/>
      <c r="Q11" s="15"/>
      <c r="R11" s="16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R12" s="16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R13" s="16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1951.5751541546881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1951.5751541546881</v>
      </c>
      <c r="P14" s="15"/>
      <c r="Q14" s="15"/>
      <c r="R14" s="16"/>
      <c r="S14" s="15"/>
    </row>
    <row r="15" spans="1:19" ht="12.75" customHeight="1">
      <c r="A15" s="17"/>
      <c r="B15" s="26" t="s">
        <v>5</v>
      </c>
      <c r="C15" s="13">
        <v>14681.855718305405</v>
      </c>
      <c r="D15" s="13">
        <v>0</v>
      </c>
      <c r="E15" s="13">
        <v>16997.912787832611</v>
      </c>
      <c r="F15" s="13">
        <v>647268.37736470567</v>
      </c>
      <c r="G15" s="13">
        <v>247517.12573561195</v>
      </c>
      <c r="H15" s="13">
        <v>0</v>
      </c>
      <c r="I15" s="13">
        <v>31555.250574782236</v>
      </c>
      <c r="J15" s="13">
        <v>19568.160680017423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977588.68286125525</v>
      </c>
      <c r="P15" s="16"/>
      <c r="Q15" s="15"/>
      <c r="R15" s="16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R16" s="16"/>
      <c r="S16" s="15"/>
    </row>
    <row r="17" spans="1:19">
      <c r="A17" s="27"/>
      <c r="B17" s="19" t="s">
        <v>7</v>
      </c>
      <c r="C17" s="28">
        <v>5945.6567990810208</v>
      </c>
      <c r="D17" s="28">
        <v>0</v>
      </c>
      <c r="E17" s="28">
        <v>0</v>
      </c>
      <c r="F17" s="28">
        <v>20605.902367300696</v>
      </c>
      <c r="G17" s="28">
        <v>10883.104345471456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37434.66351185317</v>
      </c>
      <c r="P17" s="15"/>
      <c r="Q17" s="15"/>
      <c r="R17" s="16"/>
      <c r="S17" s="15"/>
    </row>
    <row r="18" spans="1:19">
      <c r="A18" s="17"/>
      <c r="B18" s="15" t="s">
        <v>3</v>
      </c>
      <c r="C18" s="29">
        <f t="shared" ref="C18:O18" si="1">SUM(C14:C17)</f>
        <v>20627.512517386425</v>
      </c>
      <c r="D18" s="29">
        <f t="shared" si="1"/>
        <v>0</v>
      </c>
      <c r="E18" s="29">
        <f t="shared" si="1"/>
        <v>16997.912787832611</v>
      </c>
      <c r="F18" s="29">
        <f t="shared" si="1"/>
        <v>669825.85488616105</v>
      </c>
      <c r="G18" s="29">
        <f t="shared" si="1"/>
        <v>258400.2300810834</v>
      </c>
      <c r="H18" s="29">
        <f t="shared" si="1"/>
        <v>0</v>
      </c>
      <c r="I18" s="29">
        <f t="shared" si="1"/>
        <v>31555.250574782236</v>
      </c>
      <c r="J18" s="29">
        <f t="shared" si="1"/>
        <v>19568.160680017423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1016974.9215272631</v>
      </c>
      <c r="P18" s="15"/>
      <c r="Q18" s="15"/>
      <c r="R18" s="16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R19" s="16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R20" s="16"/>
      <c r="S20" s="15"/>
    </row>
    <row r="21" spans="1:19">
      <c r="A21" s="17"/>
      <c r="B21" s="15" t="s">
        <v>4</v>
      </c>
      <c r="C21" s="29">
        <v>75236.110620562991</v>
      </c>
      <c r="D21" s="29">
        <v>0</v>
      </c>
      <c r="E21" s="29">
        <v>96450.898375809193</v>
      </c>
      <c r="F21" s="29">
        <v>920648.73992720107</v>
      </c>
      <c r="G21" s="29">
        <v>567821.78134560434</v>
      </c>
      <c r="H21" s="13">
        <v>0</v>
      </c>
      <c r="I21" s="29">
        <v>324103.51630497852</v>
      </c>
      <c r="J21" s="29">
        <v>236241.80714563225</v>
      </c>
      <c r="K21" s="29">
        <v>0</v>
      </c>
      <c r="L21" s="29">
        <v>0</v>
      </c>
      <c r="M21" s="29">
        <v>0</v>
      </c>
      <c r="N21" s="29">
        <v>126865.32530667576</v>
      </c>
      <c r="O21" s="14">
        <f>SUM(C21:N21)</f>
        <v>2347368.1790264645</v>
      </c>
      <c r="P21" s="15"/>
      <c r="Q21" s="15"/>
      <c r="R21" s="16"/>
      <c r="S21" s="15"/>
    </row>
    <row r="22" spans="1:19">
      <c r="A22" s="17"/>
      <c r="B22" s="18" t="s">
        <v>5</v>
      </c>
      <c r="C22" s="13">
        <v>1441.9339593287957</v>
      </c>
      <c r="D22" s="13">
        <v>0</v>
      </c>
      <c r="E22" s="13">
        <v>32150.299458603065</v>
      </c>
      <c r="F22" s="13">
        <v>585313.68577797222</v>
      </c>
      <c r="G22" s="13">
        <v>448716.64202713541</v>
      </c>
      <c r="H22" s="13">
        <v>0</v>
      </c>
      <c r="I22" s="13">
        <v>176337.30425027708</v>
      </c>
      <c r="J22" s="13">
        <v>38914.313297105655</v>
      </c>
      <c r="K22" s="13">
        <v>0</v>
      </c>
      <c r="L22" s="13">
        <v>0</v>
      </c>
      <c r="M22" s="13">
        <v>0</v>
      </c>
      <c r="N22" s="13">
        <v>63432.662653337888</v>
      </c>
      <c r="O22" s="14">
        <f>SUM(C22:N22)</f>
        <v>1346306.8414237602</v>
      </c>
      <c r="P22" s="15"/>
      <c r="Q22" s="15"/>
      <c r="R22" s="16"/>
      <c r="S22" s="15"/>
    </row>
    <row r="23" spans="1:19" ht="12.75" customHeight="1">
      <c r="A23" s="17"/>
      <c r="B23" s="18" t="s">
        <v>6</v>
      </c>
      <c r="C23" s="13">
        <v>28515.073842909111</v>
      </c>
      <c r="D23" s="13">
        <v>1335.5803240308592</v>
      </c>
      <c r="E23" s="13">
        <v>1969.9431356620632</v>
      </c>
      <c r="F23" s="13">
        <v>23859.144481874042</v>
      </c>
      <c r="G23" s="13">
        <v>23762.935753893969</v>
      </c>
      <c r="H23" s="13">
        <v>0</v>
      </c>
      <c r="I23" s="13">
        <v>4350.1807179269827</v>
      </c>
      <c r="J23" s="13">
        <v>88668.506642582157</v>
      </c>
      <c r="K23" s="13">
        <v>11098.771050821346</v>
      </c>
      <c r="L23" s="13">
        <v>64176.892756991991</v>
      </c>
      <c r="M23" s="13">
        <v>1242.8885939993911</v>
      </c>
      <c r="N23" s="13">
        <v>458.71972635374897</v>
      </c>
      <c r="O23" s="14">
        <f>SUM(C23:N23)</f>
        <v>249438.63702704565</v>
      </c>
      <c r="P23" s="15"/>
      <c r="Q23" s="15"/>
      <c r="R23" s="16"/>
      <c r="S23" s="15"/>
    </row>
    <row r="24" spans="1:19">
      <c r="A24" s="17"/>
      <c r="B24" s="31" t="s">
        <v>7</v>
      </c>
      <c r="C24" s="20">
        <v>1966.8013851957621</v>
      </c>
      <c r="D24" s="20">
        <v>60.043089746759435</v>
      </c>
      <c r="E24" s="20">
        <v>656.64771188735449</v>
      </c>
      <c r="F24" s="20">
        <v>7267.7613797343793</v>
      </c>
      <c r="G24" s="20">
        <v>13853.639502634664</v>
      </c>
      <c r="H24" s="28">
        <v>0</v>
      </c>
      <c r="I24" s="20">
        <v>2795.2833377903135</v>
      </c>
      <c r="J24" s="20">
        <v>33195.08285778197</v>
      </c>
      <c r="K24" s="20">
        <v>10727.848388675569</v>
      </c>
      <c r="L24" s="20">
        <v>45760.317731511524</v>
      </c>
      <c r="M24" s="20">
        <v>0</v>
      </c>
      <c r="N24" s="20">
        <v>370.11965459695</v>
      </c>
      <c r="O24" s="24">
        <f>SUM(C24:N24)</f>
        <v>116653.54503955525</v>
      </c>
      <c r="P24" s="15"/>
      <c r="Q24" s="15"/>
      <c r="R24" s="16"/>
      <c r="S24" s="15"/>
    </row>
    <row r="25" spans="1:19">
      <c r="A25" s="17"/>
      <c r="B25" s="26" t="s">
        <v>3</v>
      </c>
      <c r="C25" s="13">
        <f t="shared" ref="C25:O25" si="2">SUM(C21:C24)</f>
        <v>107159.91980799667</v>
      </c>
      <c r="D25" s="13">
        <f t="shared" si="2"/>
        <v>1395.6234137776187</v>
      </c>
      <c r="E25" s="13">
        <f t="shared" si="2"/>
        <v>131227.78868196168</v>
      </c>
      <c r="F25" s="13">
        <f t="shared" si="2"/>
        <v>1537089.3315667817</v>
      </c>
      <c r="G25" s="13">
        <f t="shared" si="2"/>
        <v>1054154.9986292683</v>
      </c>
      <c r="H25" s="13">
        <f t="shared" si="2"/>
        <v>0</v>
      </c>
      <c r="I25" s="13">
        <f t="shared" si="2"/>
        <v>507586.28461097291</v>
      </c>
      <c r="J25" s="13">
        <f t="shared" si="2"/>
        <v>397019.70994310203</v>
      </c>
      <c r="K25" s="13">
        <f t="shared" si="2"/>
        <v>21826.619439496913</v>
      </c>
      <c r="L25" s="13">
        <f t="shared" si="2"/>
        <v>109937.21048850351</v>
      </c>
      <c r="M25" s="13">
        <f t="shared" si="2"/>
        <v>1242.8885939993911</v>
      </c>
      <c r="N25" s="13">
        <f t="shared" si="2"/>
        <v>191126.82734096434</v>
      </c>
      <c r="O25" s="14">
        <f t="shared" si="2"/>
        <v>4059767.2025168254</v>
      </c>
      <c r="P25" s="15"/>
      <c r="Q25" s="15"/>
      <c r="R25" s="16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R26" s="16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R27" s="16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82543.606924633306</v>
      </c>
      <c r="F28" s="16">
        <v>653325.00877981388</v>
      </c>
      <c r="G28" s="16">
        <v>2072516.5791248509</v>
      </c>
      <c r="H28" s="16">
        <v>0</v>
      </c>
      <c r="I28" s="16">
        <v>421795.47339014721</v>
      </c>
      <c r="J28" s="16">
        <v>114235.93065948167</v>
      </c>
      <c r="K28" s="16">
        <v>0</v>
      </c>
      <c r="L28" s="16">
        <v>0</v>
      </c>
      <c r="M28" s="16">
        <v>0</v>
      </c>
      <c r="N28" s="16">
        <v>28153.882697822748</v>
      </c>
      <c r="O28" s="14">
        <f>SUM(C28:N28)</f>
        <v>3372570.4815767496</v>
      </c>
      <c r="P28" s="15"/>
      <c r="Q28" s="15"/>
      <c r="R28" s="16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1100.4536028376667</v>
      </c>
      <c r="F29" s="21">
        <v>648.40190206405373</v>
      </c>
      <c r="G29" s="21">
        <v>11760.877133674081</v>
      </c>
      <c r="H29" s="21">
        <v>0</v>
      </c>
      <c r="I29" s="21">
        <v>0</v>
      </c>
      <c r="J29" s="21">
        <v>15.641477160920525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13525.374115736722</v>
      </c>
      <c r="P29" s="15"/>
      <c r="Q29" s="15"/>
      <c r="R29" s="16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83644.060527470967</v>
      </c>
      <c r="F30" s="13">
        <f t="shared" si="3"/>
        <v>653973.41068187798</v>
      </c>
      <c r="G30" s="13">
        <f t="shared" si="3"/>
        <v>2084277.4562585249</v>
      </c>
      <c r="H30" s="13">
        <f t="shared" si="3"/>
        <v>0</v>
      </c>
      <c r="I30" s="13">
        <f t="shared" si="3"/>
        <v>421795.47339014721</v>
      </c>
      <c r="J30" s="13">
        <f t="shared" si="3"/>
        <v>114251.5721366426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28153.882697822748</v>
      </c>
      <c r="O30" s="14">
        <f t="shared" si="3"/>
        <v>3386095.8556924863</v>
      </c>
      <c r="P30" s="15"/>
      <c r="Q30" s="15"/>
      <c r="R30" s="16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R31" s="16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R32" s="16"/>
      <c r="S32" s="15"/>
    </row>
    <row r="33" spans="1:19">
      <c r="A33" s="17"/>
      <c r="B33" s="15" t="s">
        <v>4</v>
      </c>
      <c r="C33" s="35">
        <f t="shared" ref="C33:N33" si="4">C7+C14+C21</f>
        <v>1096228.3992041347</v>
      </c>
      <c r="D33" s="35">
        <f t="shared" si="4"/>
        <v>0</v>
      </c>
      <c r="E33" s="35">
        <f t="shared" si="4"/>
        <v>139202.72195340187</v>
      </c>
      <c r="F33" s="35">
        <f t="shared" si="4"/>
        <v>2027008.378455597</v>
      </c>
      <c r="G33" s="35">
        <f t="shared" si="4"/>
        <v>1168487.3009706126</v>
      </c>
      <c r="H33" s="35">
        <f t="shared" si="4"/>
        <v>485030.93816907256</v>
      </c>
      <c r="I33" s="35">
        <f t="shared" si="4"/>
        <v>999513.60051667329</v>
      </c>
      <c r="J33" s="35">
        <f t="shared" si="4"/>
        <v>3070637.2472345699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274901.27432275505</v>
      </c>
      <c r="O33" s="14">
        <f>SUM(C33:N33)</f>
        <v>9261009.8608268164</v>
      </c>
      <c r="P33" s="15"/>
      <c r="Q33" s="15"/>
      <c r="R33" s="16"/>
      <c r="S33" s="15"/>
    </row>
    <row r="34" spans="1:19">
      <c r="A34" s="17"/>
      <c r="B34" s="15" t="s">
        <v>5</v>
      </c>
      <c r="C34" s="35">
        <f t="shared" ref="C34:N34" si="5">C8+C15+C22+C28</f>
        <v>16123.7896776342</v>
      </c>
      <c r="D34" s="35">
        <f t="shared" si="5"/>
        <v>0</v>
      </c>
      <c r="E34" s="35">
        <f t="shared" si="5"/>
        <v>139236.25862593827</v>
      </c>
      <c r="F34" s="35">
        <f t="shared" si="5"/>
        <v>1948012.3959678188</v>
      </c>
      <c r="G34" s="35">
        <f t="shared" si="5"/>
        <v>2871834.4088951228</v>
      </c>
      <c r="H34" s="35">
        <f t="shared" si="5"/>
        <v>283333.92199107591</v>
      </c>
      <c r="I34" s="35">
        <f t="shared" si="5"/>
        <v>694156.98324680061</v>
      </c>
      <c r="J34" s="35">
        <f t="shared" si="5"/>
        <v>172750.86490641182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138112.1293276427</v>
      </c>
      <c r="O34" s="14">
        <f>SUM(C34:N34)</f>
        <v>6263560.7526384452</v>
      </c>
      <c r="P34" s="15"/>
      <c r="Q34" s="15"/>
      <c r="R34" s="16"/>
      <c r="S34" s="15"/>
    </row>
    <row r="35" spans="1:19">
      <c r="A35" s="17"/>
      <c r="B35" s="15" t="s">
        <v>6</v>
      </c>
      <c r="C35" s="35">
        <f t="shared" ref="C35:N35" si="6">C9+C16+C23</f>
        <v>225766.8730332524</v>
      </c>
      <c r="D35" s="35">
        <f t="shared" si="6"/>
        <v>11338.725438255689</v>
      </c>
      <c r="E35" s="35">
        <f t="shared" si="6"/>
        <v>46452.605483262778</v>
      </c>
      <c r="F35" s="35">
        <f t="shared" si="6"/>
        <v>115818.58820772849</v>
      </c>
      <c r="G35" s="35">
        <f t="shared" si="6"/>
        <v>204924.87886264597</v>
      </c>
      <c r="H35" s="35">
        <f t="shared" si="6"/>
        <v>0</v>
      </c>
      <c r="I35" s="35">
        <f t="shared" si="6"/>
        <v>69694.049342973871</v>
      </c>
      <c r="J35" s="35">
        <f t="shared" si="6"/>
        <v>870798.53945604654</v>
      </c>
      <c r="K35" s="35">
        <f t="shared" si="6"/>
        <v>31834.563964391251</v>
      </c>
      <c r="L35" s="35">
        <f t="shared" si="6"/>
        <v>206588.62909559868</v>
      </c>
      <c r="M35" s="35">
        <f t="shared" si="6"/>
        <v>41631.10669337491</v>
      </c>
      <c r="N35" s="35">
        <f t="shared" si="6"/>
        <v>1737.0693879368487</v>
      </c>
      <c r="O35" s="14">
        <f>SUM(C35:N35)</f>
        <v>1826585.6289654674</v>
      </c>
      <c r="P35" s="15"/>
      <c r="Q35" s="15"/>
      <c r="R35" s="16"/>
      <c r="S35" s="15"/>
    </row>
    <row r="36" spans="1:19">
      <c r="A36" s="17"/>
      <c r="B36" s="22" t="s">
        <v>7</v>
      </c>
      <c r="C36" s="36">
        <f t="shared" ref="C36:N36" si="7">C10+C17+C24+C29</f>
        <v>7912.458184276783</v>
      </c>
      <c r="D36" s="36">
        <f t="shared" si="7"/>
        <v>60.043089746759435</v>
      </c>
      <c r="E36" s="36">
        <f t="shared" si="7"/>
        <v>4098.2940698619013</v>
      </c>
      <c r="F36" s="36">
        <f t="shared" si="7"/>
        <v>36716.527769152854</v>
      </c>
      <c r="G36" s="36">
        <f t="shared" si="7"/>
        <v>37470.419948433584</v>
      </c>
      <c r="H36" s="36">
        <f t="shared" si="7"/>
        <v>0</v>
      </c>
      <c r="I36" s="36">
        <f t="shared" si="7"/>
        <v>4497.84971736019</v>
      </c>
      <c r="J36" s="36">
        <f t="shared" si="7"/>
        <v>45827.005262600214</v>
      </c>
      <c r="K36" s="36">
        <f t="shared" si="7"/>
        <v>12237.78190398824</v>
      </c>
      <c r="L36" s="36">
        <f t="shared" si="7"/>
        <v>45763.478255978829</v>
      </c>
      <c r="M36" s="36">
        <f t="shared" si="7"/>
        <v>0</v>
      </c>
      <c r="N36" s="36">
        <f t="shared" si="7"/>
        <v>748.62156519253995</v>
      </c>
      <c r="O36" s="24">
        <f>SUM(C36:N36)</f>
        <v>195332.47976659186</v>
      </c>
      <c r="P36" s="15"/>
      <c r="Q36" s="15"/>
      <c r="R36" s="16"/>
      <c r="S36" s="15"/>
    </row>
    <row r="37" spans="1:19">
      <c r="A37" s="17"/>
      <c r="B37" s="15" t="s">
        <v>3</v>
      </c>
      <c r="C37" s="35">
        <f t="shared" ref="C37:O37" si="8">SUM(C33:C36)</f>
        <v>1346031.5200992979</v>
      </c>
      <c r="D37" s="35">
        <f t="shared" si="8"/>
        <v>11398.768528002449</v>
      </c>
      <c r="E37" s="35">
        <f t="shared" si="8"/>
        <v>328989.88013246481</v>
      </c>
      <c r="F37" s="35">
        <f t="shared" si="8"/>
        <v>4127555.8904002975</v>
      </c>
      <c r="G37" s="35">
        <f t="shared" si="8"/>
        <v>4282717.0086768148</v>
      </c>
      <c r="H37" s="35">
        <f t="shared" si="8"/>
        <v>768364.86016014847</v>
      </c>
      <c r="I37" s="35">
        <f t="shared" si="8"/>
        <v>1767862.482823808</v>
      </c>
      <c r="J37" s="35">
        <f t="shared" si="8"/>
        <v>4160013.6568596284</v>
      </c>
      <c r="K37" s="35">
        <f t="shared" si="8"/>
        <v>44072.345868379489</v>
      </c>
      <c r="L37" s="35">
        <f t="shared" si="8"/>
        <v>252352.10735157749</v>
      </c>
      <c r="M37" s="35">
        <f t="shared" si="8"/>
        <v>41631.10669337491</v>
      </c>
      <c r="N37" s="35">
        <f t="shared" si="8"/>
        <v>415499.09460352716</v>
      </c>
      <c r="O37" s="37">
        <f t="shared" si="8"/>
        <v>17546488.72219732</v>
      </c>
      <c r="P37" s="15"/>
      <c r="Q37" s="15"/>
      <c r="R37" s="16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count="1">
    <dataValidation allowBlank="1" showInputMessage="1" showErrorMessage="1" sqref="O37 C34:N37" xr:uid="{00000000-0002-0000-01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9.85546875" style="3" customWidth="1"/>
    <col min="5" max="6" width="9.140625" style="3"/>
    <col min="7" max="12" width="9.7109375" style="3" customWidth="1"/>
    <col min="13" max="13" width="9.5703125" style="3" customWidth="1"/>
    <col min="14" max="14" width="12.28515625" style="3" customWidth="1"/>
    <col min="15" max="16384" width="9.140625" style="3"/>
  </cols>
  <sheetData>
    <row r="1" spans="1:16" ht="15">
      <c r="A1" s="1" t="s">
        <v>60</v>
      </c>
      <c r="B1" s="2"/>
      <c r="C1" s="2"/>
      <c r="D1" s="2"/>
      <c r="E1" s="2"/>
    </row>
    <row r="2" spans="1:16">
      <c r="A2" s="4" t="s">
        <v>61</v>
      </c>
      <c r="B2" s="2"/>
      <c r="C2" s="2"/>
      <c r="D2" s="2"/>
      <c r="E2" s="2"/>
      <c r="L2" s="43" t="s">
        <v>62</v>
      </c>
    </row>
    <row r="4" spans="1:16" s="8" customFormat="1" ht="35.25" customHeight="1">
      <c r="A4" s="5" t="s">
        <v>54</v>
      </c>
      <c r="B4" s="6"/>
      <c r="C4" s="7" t="s">
        <v>25</v>
      </c>
      <c r="D4" s="7" t="s">
        <v>55</v>
      </c>
      <c r="E4" s="7" t="s">
        <v>21</v>
      </c>
      <c r="F4" s="7" t="s">
        <v>49</v>
      </c>
      <c r="G4" s="7" t="s">
        <v>42</v>
      </c>
      <c r="H4" s="7" t="s">
        <v>12</v>
      </c>
      <c r="I4" s="7" t="s">
        <v>10</v>
      </c>
      <c r="J4" s="7" t="s">
        <v>56</v>
      </c>
      <c r="K4" s="7" t="s">
        <v>11</v>
      </c>
      <c r="L4" s="7" t="s">
        <v>57</v>
      </c>
      <c r="M4" s="7" t="s">
        <v>41</v>
      </c>
      <c r="N4" s="7" t="s">
        <v>3</v>
      </c>
    </row>
    <row r="5" spans="1:16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6"/>
      <c r="P6" s="15"/>
    </row>
    <row r="7" spans="1:16" ht="12.75" customHeight="1">
      <c r="A7" s="17"/>
      <c r="B7" s="18" t="s">
        <v>4</v>
      </c>
      <c r="C7" s="13">
        <v>4246090</v>
      </c>
      <c r="D7" s="13">
        <v>344110.52299999999</v>
      </c>
      <c r="E7" s="13">
        <v>497237</v>
      </c>
      <c r="F7" s="13">
        <v>2539912.4540824494</v>
      </c>
      <c r="G7" s="13">
        <v>844076</v>
      </c>
      <c r="H7" s="13">
        <v>549229</v>
      </c>
      <c r="I7" s="13">
        <v>0</v>
      </c>
      <c r="J7" s="13">
        <v>171475.37325327357</v>
      </c>
      <c r="K7" s="13">
        <v>56056.4</v>
      </c>
      <c r="L7" s="13">
        <v>31033</v>
      </c>
      <c r="M7" s="13">
        <v>0</v>
      </c>
      <c r="N7" s="14">
        <v>9279219.7503357232</v>
      </c>
      <c r="O7" s="16"/>
      <c r="P7" s="15"/>
    </row>
    <row r="8" spans="1:16" ht="12.75" customHeight="1">
      <c r="A8" s="17"/>
      <c r="B8" s="18" t="s">
        <v>5</v>
      </c>
      <c r="C8" s="13">
        <v>0</v>
      </c>
      <c r="D8" s="13">
        <v>20950.877</v>
      </c>
      <c r="E8" s="13">
        <v>123049</v>
      </c>
      <c r="F8" s="13">
        <v>1201.5459175506651</v>
      </c>
      <c r="G8" s="13">
        <v>17068</v>
      </c>
      <c r="H8" s="13">
        <v>63239.038999999997</v>
      </c>
      <c r="I8" s="13">
        <v>0</v>
      </c>
      <c r="J8" s="13">
        <v>30554.978046726403</v>
      </c>
      <c r="K8" s="13">
        <v>16664.468638706174</v>
      </c>
      <c r="L8" s="13">
        <v>0</v>
      </c>
      <c r="M8" s="13">
        <v>0</v>
      </c>
      <c r="N8" s="14">
        <v>272727.90860298323</v>
      </c>
      <c r="O8" s="16"/>
      <c r="P8" s="15"/>
    </row>
    <row r="9" spans="1:16" ht="12.75" customHeight="1">
      <c r="A9" s="17"/>
      <c r="B9" s="18" t="s">
        <v>6</v>
      </c>
      <c r="C9" s="13">
        <v>1338971</v>
      </c>
      <c r="D9" s="13">
        <v>931123.07299999997</v>
      </c>
      <c r="E9" s="13">
        <v>0</v>
      </c>
      <c r="F9" s="13">
        <v>1175254.3847795753</v>
      </c>
      <c r="G9" s="13">
        <v>0</v>
      </c>
      <c r="H9" s="13">
        <v>140839</v>
      </c>
      <c r="I9" s="13">
        <v>257444.20311067844</v>
      </c>
      <c r="J9" s="13">
        <v>110776.00131080805</v>
      </c>
      <c r="K9" s="13">
        <v>98396.624919999973</v>
      </c>
      <c r="L9" s="13">
        <v>31929</v>
      </c>
      <c r="M9" s="13">
        <v>30316</v>
      </c>
      <c r="N9" s="14">
        <v>4115049.2871210617</v>
      </c>
      <c r="O9" s="16"/>
      <c r="P9" s="15"/>
    </row>
    <row r="10" spans="1:16" ht="12.75" customHeight="1">
      <c r="A10" s="17"/>
      <c r="B10" s="19" t="s">
        <v>7</v>
      </c>
      <c r="C10" s="20">
        <v>14232</v>
      </c>
      <c r="D10" s="20">
        <v>2237.587</v>
      </c>
      <c r="E10" s="20">
        <v>0</v>
      </c>
      <c r="F10" s="20">
        <v>3221.615220424826</v>
      </c>
      <c r="G10" s="20">
        <v>0</v>
      </c>
      <c r="H10" s="20">
        <v>1393.655</v>
      </c>
      <c r="I10" s="20">
        <v>0</v>
      </c>
      <c r="J10" s="20">
        <v>1312.5976891919497</v>
      </c>
      <c r="K10" s="21">
        <v>727.13100000000122</v>
      </c>
      <c r="L10" s="22">
        <v>0</v>
      </c>
      <c r="M10" s="22">
        <v>0</v>
      </c>
      <c r="N10" s="24">
        <v>23124.585909616773</v>
      </c>
      <c r="O10" s="16"/>
      <c r="P10" s="15"/>
    </row>
    <row r="11" spans="1:16" ht="12.75" customHeight="1">
      <c r="A11" s="17"/>
      <c r="B11" s="15" t="s">
        <v>3</v>
      </c>
      <c r="C11" s="13">
        <v>5599293</v>
      </c>
      <c r="D11" s="13">
        <v>1298422.06</v>
      </c>
      <c r="E11" s="13">
        <v>620286</v>
      </c>
      <c r="F11" s="13">
        <v>3719590</v>
      </c>
      <c r="G11" s="13">
        <v>861144</v>
      </c>
      <c r="H11" s="13">
        <v>754700.69400000002</v>
      </c>
      <c r="I11" s="13">
        <v>257444.20311067844</v>
      </c>
      <c r="J11" s="13">
        <v>314118.95029999997</v>
      </c>
      <c r="K11" s="13">
        <v>171844.62455870613</v>
      </c>
      <c r="L11" s="13">
        <v>62962</v>
      </c>
      <c r="M11" s="13">
        <v>30316</v>
      </c>
      <c r="N11" s="14">
        <v>13690121.531969383</v>
      </c>
      <c r="O11" s="16"/>
      <c r="P11" s="15"/>
    </row>
    <row r="12" spans="1:16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6"/>
      <c r="P12" s="15"/>
    </row>
    <row r="13" spans="1:16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6"/>
      <c r="P13" s="15"/>
    </row>
    <row r="14" spans="1:16">
      <c r="A14" s="17"/>
      <c r="B14" s="26" t="s">
        <v>4</v>
      </c>
      <c r="C14" s="13">
        <v>11501</v>
      </c>
      <c r="D14" s="13">
        <v>0</v>
      </c>
      <c r="E14" s="13">
        <v>0</v>
      </c>
      <c r="F14" s="13">
        <v>3638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2237</v>
      </c>
      <c r="M14" s="13">
        <v>0</v>
      </c>
      <c r="N14" s="14">
        <v>17376</v>
      </c>
      <c r="O14" s="16"/>
      <c r="P14" s="15"/>
    </row>
    <row r="15" spans="1:16" ht="12.75" customHeight="1">
      <c r="A15" s="17"/>
      <c r="B15" s="26" t="s">
        <v>5</v>
      </c>
      <c r="C15" s="13">
        <v>47232</v>
      </c>
      <c r="D15" s="13">
        <v>62216.137999999999</v>
      </c>
      <c r="E15" s="13">
        <v>0</v>
      </c>
      <c r="F15" s="13">
        <v>56392</v>
      </c>
      <c r="G15" s="13">
        <v>226780</v>
      </c>
      <c r="H15" s="13">
        <v>3672.1529999999998</v>
      </c>
      <c r="I15" s="13">
        <v>0</v>
      </c>
      <c r="J15" s="13">
        <v>1755.24846</v>
      </c>
      <c r="K15" s="13">
        <v>32468.45134</v>
      </c>
      <c r="L15" s="13">
        <v>200</v>
      </c>
      <c r="M15" s="13">
        <v>0</v>
      </c>
      <c r="N15" s="14">
        <v>430715.99080000003</v>
      </c>
      <c r="O15" s="16"/>
      <c r="P15" s="15"/>
    </row>
    <row r="16" spans="1:16" ht="12.75" customHeight="1">
      <c r="A16" s="17"/>
      <c r="B16" s="26" t="s">
        <v>6</v>
      </c>
      <c r="C16" s="13">
        <v>80378</v>
      </c>
      <c r="D16" s="13">
        <v>13910.425999999999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94288.426000000007</v>
      </c>
      <c r="O16" s="16"/>
      <c r="P16" s="15"/>
    </row>
    <row r="17" spans="1:16">
      <c r="A17" s="27"/>
      <c r="B17" s="19" t="s">
        <v>7</v>
      </c>
      <c r="C17" s="28">
        <v>0</v>
      </c>
      <c r="D17" s="28">
        <v>84822.650999999998</v>
      </c>
      <c r="E17" s="28">
        <v>0</v>
      </c>
      <c r="F17" s="28">
        <v>38831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123653.651</v>
      </c>
      <c r="O17" s="16"/>
      <c r="P17" s="15"/>
    </row>
    <row r="18" spans="1:16">
      <c r="A18" s="17"/>
      <c r="B18" s="15" t="s">
        <v>3</v>
      </c>
      <c r="C18" s="29">
        <v>139111</v>
      </c>
      <c r="D18" s="29">
        <v>160949.215</v>
      </c>
      <c r="E18" s="29">
        <v>0</v>
      </c>
      <c r="F18" s="29">
        <v>98861</v>
      </c>
      <c r="G18" s="29">
        <v>226780</v>
      </c>
      <c r="H18" s="29">
        <v>3672.1529999999998</v>
      </c>
      <c r="I18" s="29">
        <v>0</v>
      </c>
      <c r="J18" s="29">
        <v>1755.24846</v>
      </c>
      <c r="K18" s="29">
        <v>32468.45134</v>
      </c>
      <c r="L18" s="29">
        <v>2437</v>
      </c>
      <c r="M18" s="29">
        <v>0</v>
      </c>
      <c r="N18" s="30">
        <v>666034.06779999996</v>
      </c>
      <c r="O18" s="16"/>
      <c r="P18" s="15"/>
    </row>
    <row r="19" spans="1:16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6"/>
      <c r="P19" s="15"/>
    </row>
    <row r="20" spans="1:16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6"/>
      <c r="P20" s="15"/>
    </row>
    <row r="21" spans="1:16">
      <c r="A21" s="17"/>
      <c r="B21" s="15" t="s">
        <v>4</v>
      </c>
      <c r="C21" s="29">
        <v>583289</v>
      </c>
      <c r="D21" s="29">
        <v>831567.20799999998</v>
      </c>
      <c r="E21" s="29">
        <v>0</v>
      </c>
      <c r="F21" s="29">
        <v>613772.20620527084</v>
      </c>
      <c r="G21" s="29">
        <v>1627494</v>
      </c>
      <c r="H21" s="13">
        <v>539687</v>
      </c>
      <c r="I21" s="29">
        <v>0</v>
      </c>
      <c r="J21" s="29">
        <v>245468.18680982568</v>
      </c>
      <c r="K21" s="29">
        <v>88896.3</v>
      </c>
      <c r="L21" s="29">
        <v>5234</v>
      </c>
      <c r="M21" s="29">
        <v>0</v>
      </c>
      <c r="N21" s="14">
        <v>4535407.9010150963</v>
      </c>
      <c r="O21" s="16"/>
      <c r="P21" s="15"/>
    </row>
    <row r="22" spans="1:16">
      <c r="A22" s="17"/>
      <c r="B22" s="18" t="s">
        <v>5</v>
      </c>
      <c r="C22" s="13">
        <v>106092</v>
      </c>
      <c r="D22" s="13">
        <v>560189.30900000001</v>
      </c>
      <c r="E22" s="13">
        <v>0</v>
      </c>
      <c r="F22" s="13">
        <v>148991.79379472884</v>
      </c>
      <c r="G22" s="13">
        <v>647446</v>
      </c>
      <c r="H22" s="13">
        <v>316971.35600000003</v>
      </c>
      <c r="I22" s="13">
        <v>0</v>
      </c>
      <c r="J22" s="13">
        <v>112555.95668017432</v>
      </c>
      <c r="K22" s="13">
        <v>145777.12891999999</v>
      </c>
      <c r="L22" s="13">
        <v>0</v>
      </c>
      <c r="M22" s="13">
        <v>0</v>
      </c>
      <c r="N22" s="14">
        <v>2038023.5443949031</v>
      </c>
      <c r="O22" s="16"/>
      <c r="P22" s="15"/>
    </row>
    <row r="23" spans="1:16" ht="12.75" customHeight="1">
      <c r="A23" s="17"/>
      <c r="B23" s="18" t="s">
        <v>6</v>
      </c>
      <c r="C23" s="13">
        <v>363084</v>
      </c>
      <c r="D23" s="13">
        <v>303245</v>
      </c>
      <c r="E23" s="13">
        <v>0</v>
      </c>
      <c r="F23" s="13">
        <v>272767.39271559136</v>
      </c>
      <c r="G23" s="13">
        <v>0</v>
      </c>
      <c r="H23" s="13">
        <v>116433</v>
      </c>
      <c r="I23" s="13">
        <v>348018.66035698541</v>
      </c>
      <c r="J23" s="13">
        <v>30482.570792757422</v>
      </c>
      <c r="K23" s="13">
        <v>13367.4</v>
      </c>
      <c r="L23" s="13">
        <v>9159</v>
      </c>
      <c r="M23" s="13">
        <v>18267</v>
      </c>
      <c r="N23" s="14">
        <v>1474824.0238653342</v>
      </c>
      <c r="O23" s="16"/>
      <c r="P23" s="15"/>
    </row>
    <row r="24" spans="1:16">
      <c r="A24" s="17"/>
      <c r="B24" s="31" t="s">
        <v>7</v>
      </c>
      <c r="C24" s="20">
        <v>122551</v>
      </c>
      <c r="D24" s="20">
        <v>121116</v>
      </c>
      <c r="E24" s="20">
        <v>0</v>
      </c>
      <c r="F24" s="20">
        <v>109937.60728440763</v>
      </c>
      <c r="G24" s="20">
        <v>0</v>
      </c>
      <c r="H24" s="28">
        <v>39982.902000000002</v>
      </c>
      <c r="I24" s="20">
        <v>222411.40901375483</v>
      </c>
      <c r="J24" s="20">
        <v>8847.6732072425784</v>
      </c>
      <c r="K24" s="20">
        <v>23408.022429999997</v>
      </c>
      <c r="L24" s="20">
        <v>0</v>
      </c>
      <c r="M24" s="20">
        <v>1375</v>
      </c>
      <c r="N24" s="24">
        <v>649629.61393540504</v>
      </c>
      <c r="O24" s="16"/>
      <c r="P24" s="15"/>
    </row>
    <row r="25" spans="1:16">
      <c r="A25" s="17"/>
      <c r="B25" s="26" t="s">
        <v>3</v>
      </c>
      <c r="C25" s="13">
        <v>1175016</v>
      </c>
      <c r="D25" s="13">
        <v>1816117.517</v>
      </c>
      <c r="E25" s="13">
        <v>0</v>
      </c>
      <c r="F25" s="13">
        <v>1145469</v>
      </c>
      <c r="G25" s="13">
        <v>2274940</v>
      </c>
      <c r="H25" s="13">
        <v>1013074.258</v>
      </c>
      <c r="I25" s="13">
        <v>570430.06937074021</v>
      </c>
      <c r="J25" s="13">
        <v>397354.38748999999</v>
      </c>
      <c r="K25" s="13">
        <v>271448.85134999995</v>
      </c>
      <c r="L25" s="13">
        <v>14393</v>
      </c>
      <c r="M25" s="13">
        <v>19642</v>
      </c>
      <c r="N25" s="14">
        <v>8697885.0832107384</v>
      </c>
      <c r="O25" s="16"/>
      <c r="P25" s="15"/>
    </row>
    <row r="26" spans="1:16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6"/>
      <c r="P26" s="15"/>
    </row>
    <row r="27" spans="1:16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6"/>
      <c r="P27" s="15"/>
    </row>
    <row r="28" spans="1:16">
      <c r="A28" s="17"/>
      <c r="B28" s="15" t="s">
        <v>5</v>
      </c>
      <c r="C28" s="16">
        <v>119043</v>
      </c>
      <c r="D28" s="16">
        <v>2440286.2909999997</v>
      </c>
      <c r="E28" s="16">
        <v>0</v>
      </c>
      <c r="F28" s="16">
        <v>383767</v>
      </c>
      <c r="G28" s="16">
        <v>842166</v>
      </c>
      <c r="H28" s="16">
        <v>455860.76199999999</v>
      </c>
      <c r="I28" s="16">
        <v>0</v>
      </c>
      <c r="J28" s="16">
        <v>55568.884230000003</v>
      </c>
      <c r="K28" s="16">
        <v>145565.41128964818</v>
      </c>
      <c r="L28" s="16">
        <v>0</v>
      </c>
      <c r="M28" s="16">
        <v>0</v>
      </c>
      <c r="N28" s="14">
        <v>4442257.3485196475</v>
      </c>
      <c r="O28" s="16"/>
      <c r="P28" s="15"/>
    </row>
    <row r="29" spans="1:16">
      <c r="A29" s="17"/>
      <c r="B29" s="34" t="s">
        <v>7</v>
      </c>
      <c r="C29" s="21">
        <v>8396</v>
      </c>
      <c r="D29" s="21">
        <v>118481.236</v>
      </c>
      <c r="E29" s="21">
        <v>0</v>
      </c>
      <c r="F29" s="21">
        <v>10093</v>
      </c>
      <c r="G29" s="21">
        <v>0</v>
      </c>
      <c r="H29" s="21">
        <v>7747.9309999999996</v>
      </c>
      <c r="I29" s="21">
        <v>0</v>
      </c>
      <c r="J29" s="21">
        <v>440.05048999999997</v>
      </c>
      <c r="K29" s="21">
        <v>19505.758530000003</v>
      </c>
      <c r="L29" s="21">
        <v>0</v>
      </c>
      <c r="M29" s="21">
        <v>0</v>
      </c>
      <c r="N29" s="24">
        <v>164663.97602</v>
      </c>
      <c r="O29" s="16"/>
      <c r="P29" s="15"/>
    </row>
    <row r="30" spans="1:16">
      <c r="A30" s="17"/>
      <c r="B30" s="26" t="s">
        <v>3</v>
      </c>
      <c r="C30" s="13">
        <v>127439</v>
      </c>
      <c r="D30" s="13">
        <v>2558767.5269999998</v>
      </c>
      <c r="E30" s="13">
        <v>0</v>
      </c>
      <c r="F30" s="13">
        <v>393860</v>
      </c>
      <c r="G30" s="13">
        <v>842166</v>
      </c>
      <c r="H30" s="13">
        <v>463608.69299999997</v>
      </c>
      <c r="I30" s="13">
        <v>0</v>
      </c>
      <c r="J30" s="13">
        <v>56008.934720000005</v>
      </c>
      <c r="K30" s="13">
        <v>165071.16981964817</v>
      </c>
      <c r="L30" s="13">
        <v>0</v>
      </c>
      <c r="M30" s="13">
        <v>0</v>
      </c>
      <c r="N30" s="14">
        <v>4606921.3245396474</v>
      </c>
      <c r="O30" s="16"/>
      <c r="P30" s="15"/>
    </row>
    <row r="31" spans="1:16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6"/>
      <c r="P31" s="15"/>
    </row>
    <row r="32" spans="1:16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6"/>
      <c r="P32" s="15"/>
    </row>
    <row r="33" spans="1:16">
      <c r="A33" s="17"/>
      <c r="B33" s="15" t="s">
        <v>4</v>
      </c>
      <c r="C33" s="35">
        <v>4840880</v>
      </c>
      <c r="D33" s="35">
        <v>1175677.7309999999</v>
      </c>
      <c r="E33" s="35">
        <v>497237</v>
      </c>
      <c r="F33" s="35">
        <v>3157322.6602877202</v>
      </c>
      <c r="G33" s="35">
        <v>2471570</v>
      </c>
      <c r="H33" s="35">
        <v>1088916</v>
      </c>
      <c r="I33" s="35">
        <v>0</v>
      </c>
      <c r="J33" s="35">
        <v>416943.56006309926</v>
      </c>
      <c r="K33" s="35">
        <v>144952.70000000001</v>
      </c>
      <c r="L33" s="35">
        <v>38504</v>
      </c>
      <c r="M33" s="35">
        <v>0</v>
      </c>
      <c r="N33" s="14">
        <v>13832003.651350819</v>
      </c>
      <c r="O33" s="16"/>
      <c r="P33" s="15"/>
    </row>
    <row r="34" spans="1:16">
      <c r="A34" s="17"/>
      <c r="B34" s="15" t="s">
        <v>5</v>
      </c>
      <c r="C34" s="35">
        <v>272367</v>
      </c>
      <c r="D34" s="35">
        <v>3083642.6149999993</v>
      </c>
      <c r="E34" s="35">
        <v>123049</v>
      </c>
      <c r="F34" s="35">
        <v>590352.3397122795</v>
      </c>
      <c r="G34" s="35">
        <v>1733460</v>
      </c>
      <c r="H34" s="35">
        <v>839743.31</v>
      </c>
      <c r="I34" s="35">
        <v>0</v>
      </c>
      <c r="J34" s="35">
        <v>200435.06741690071</v>
      </c>
      <c r="K34" s="35">
        <v>340475.46018835437</v>
      </c>
      <c r="L34" s="35">
        <v>200</v>
      </c>
      <c r="M34" s="35">
        <v>0</v>
      </c>
      <c r="N34" s="14">
        <v>7183724.7923175348</v>
      </c>
      <c r="O34" s="16"/>
      <c r="P34" s="15"/>
    </row>
    <row r="35" spans="1:16">
      <c r="A35" s="17"/>
      <c r="B35" s="15" t="s">
        <v>6</v>
      </c>
      <c r="C35" s="35">
        <v>1782433</v>
      </c>
      <c r="D35" s="35">
        <v>1248278.4989999998</v>
      </c>
      <c r="E35" s="35">
        <v>0</v>
      </c>
      <c r="F35" s="35">
        <v>1448021.7774951668</v>
      </c>
      <c r="G35" s="35">
        <v>0</v>
      </c>
      <c r="H35" s="35">
        <v>257272</v>
      </c>
      <c r="I35" s="35">
        <v>605462.86346766376</v>
      </c>
      <c r="J35" s="35">
        <v>141258.57210356547</v>
      </c>
      <c r="K35" s="35">
        <v>111764.02491999997</v>
      </c>
      <c r="L35" s="35">
        <v>41088</v>
      </c>
      <c r="M35" s="35">
        <v>48583</v>
      </c>
      <c r="N35" s="14">
        <v>5684161.736986395</v>
      </c>
      <c r="O35" s="16"/>
      <c r="P35" s="15"/>
    </row>
    <row r="36" spans="1:16">
      <c r="A36" s="17"/>
      <c r="B36" s="22" t="s">
        <v>7</v>
      </c>
      <c r="C36" s="36">
        <v>145179</v>
      </c>
      <c r="D36" s="36">
        <v>326657.47399999999</v>
      </c>
      <c r="E36" s="36">
        <v>0</v>
      </c>
      <c r="F36" s="36">
        <v>162083.22250483246</v>
      </c>
      <c r="G36" s="36">
        <v>0</v>
      </c>
      <c r="H36" s="36">
        <v>49124.487999999998</v>
      </c>
      <c r="I36" s="36">
        <v>222411.40901375483</v>
      </c>
      <c r="J36" s="36">
        <v>10600.321386434527</v>
      </c>
      <c r="K36" s="36">
        <v>43640.911959999998</v>
      </c>
      <c r="L36" s="36">
        <v>0</v>
      </c>
      <c r="M36" s="36">
        <v>1375</v>
      </c>
      <c r="N36" s="24">
        <v>961071.82686502184</v>
      </c>
      <c r="O36" s="16"/>
      <c r="P36" s="15"/>
    </row>
    <row r="37" spans="1:16">
      <c r="A37" s="17"/>
      <c r="B37" s="15" t="s">
        <v>3</v>
      </c>
      <c r="C37" s="35">
        <v>7040859</v>
      </c>
      <c r="D37" s="35">
        <v>5834256.3189999992</v>
      </c>
      <c r="E37" s="35">
        <v>620286</v>
      </c>
      <c r="F37" s="35">
        <v>5357780</v>
      </c>
      <c r="G37" s="35">
        <v>4205030</v>
      </c>
      <c r="H37" s="35">
        <v>2235055.798</v>
      </c>
      <c r="I37" s="35">
        <v>827874.27248141856</v>
      </c>
      <c r="J37" s="35">
        <v>769237.52096999995</v>
      </c>
      <c r="K37" s="35">
        <v>640833.09706835425</v>
      </c>
      <c r="L37" s="35">
        <v>79792</v>
      </c>
      <c r="M37" s="35">
        <v>49958</v>
      </c>
      <c r="N37" s="37">
        <v>27660962.00751977</v>
      </c>
      <c r="O37" s="16"/>
      <c r="P37" s="15"/>
    </row>
    <row r="38" spans="1:16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5"/>
    </row>
    <row r="39" spans="1:16">
      <c r="A39" s="38"/>
      <c r="B39" s="15" t="s">
        <v>30</v>
      </c>
      <c r="C39" s="42">
        <v>25.454136403809478</v>
      </c>
      <c r="D39" s="42">
        <v>21.092022458994474</v>
      </c>
      <c r="E39" s="42">
        <v>2.2424599687869575</v>
      </c>
      <c r="F39" s="42">
        <v>19.369463717651833</v>
      </c>
      <c r="G39" s="42">
        <v>15.202038160700418</v>
      </c>
      <c r="H39" s="42">
        <v>8.0801810052462706</v>
      </c>
      <c r="I39" s="42">
        <v>2.9929337680170227</v>
      </c>
      <c r="J39" s="42">
        <v>2.78094999284869</v>
      </c>
      <c r="K39" s="42">
        <v>2.3167419010739416</v>
      </c>
      <c r="L39" s="42">
        <v>0.2884642984517608</v>
      </c>
      <c r="M39" s="42">
        <v>0.18060832441915314</v>
      </c>
      <c r="N39" s="42">
        <v>100</v>
      </c>
      <c r="O39" s="16"/>
    </row>
    <row r="40" spans="1:16" ht="14.25">
      <c r="A40" s="40"/>
      <c r="B40" s="41"/>
      <c r="D40" s="39"/>
      <c r="O40" s="16"/>
    </row>
    <row r="41" spans="1:16">
      <c r="A41" s="17"/>
      <c r="B41" s="40"/>
      <c r="O41" s="16"/>
    </row>
    <row r="42" spans="1:16">
      <c r="A42" s="17"/>
      <c r="B42" s="15"/>
      <c r="D42" s="39"/>
      <c r="O42" s="16"/>
    </row>
    <row r="43" spans="1:16">
      <c r="A43" s="17"/>
      <c r="B43" s="15"/>
      <c r="D43" s="39"/>
      <c r="O43" s="16"/>
    </row>
    <row r="44" spans="1:16">
      <c r="A44" s="17"/>
      <c r="B44" s="15"/>
      <c r="O44" s="16"/>
    </row>
    <row r="45" spans="1:16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O45" s="16"/>
    </row>
    <row r="46" spans="1:16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O46" s="16"/>
    </row>
    <row r="47" spans="1:16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O47" s="16"/>
    </row>
    <row r="48" spans="1:16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16"/>
    </row>
    <row r="49" spans="1:15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O49" s="16"/>
    </row>
    <row r="50" spans="1:15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O50" s="16"/>
    </row>
    <row r="51" spans="1:15">
      <c r="A51" s="17"/>
      <c r="B51" s="15"/>
      <c r="C51" s="39"/>
      <c r="O51" s="16"/>
    </row>
    <row r="52" spans="1:15">
      <c r="A52" s="17"/>
      <c r="B52" s="15"/>
      <c r="O52" s="16"/>
    </row>
    <row r="53" spans="1:15">
      <c r="A53" s="17"/>
      <c r="B53" s="15"/>
      <c r="O53" s="16"/>
    </row>
    <row r="54" spans="1:15">
      <c r="A54" s="17"/>
      <c r="B54" s="15"/>
      <c r="O54" s="16"/>
    </row>
    <row r="55" spans="1:15">
      <c r="A55" s="17"/>
      <c r="B55" s="15"/>
      <c r="O55" s="16"/>
    </row>
    <row r="56" spans="1:15">
      <c r="A56" s="17"/>
      <c r="B56" s="15"/>
      <c r="O56" s="16"/>
    </row>
    <row r="57" spans="1:15">
      <c r="A57" s="17"/>
      <c r="B57" s="15"/>
      <c r="O57" s="16"/>
    </row>
    <row r="58" spans="1:15">
      <c r="A58" s="17"/>
      <c r="B58" s="15"/>
      <c r="O58" s="16"/>
    </row>
    <row r="59" spans="1:15">
      <c r="A59" s="17"/>
      <c r="B59" s="15"/>
      <c r="O59" s="16"/>
    </row>
    <row r="60" spans="1:15">
      <c r="A60" s="17"/>
      <c r="B60" s="15"/>
      <c r="O60" s="16"/>
    </row>
    <row r="61" spans="1:15">
      <c r="A61" s="17"/>
      <c r="B61" s="15"/>
      <c r="O61" s="16"/>
    </row>
    <row r="62" spans="1:15">
      <c r="A62" s="17"/>
      <c r="B62" s="15"/>
      <c r="O62" s="16"/>
    </row>
    <row r="63" spans="1:15">
      <c r="A63" s="17"/>
      <c r="B63" s="15"/>
      <c r="O63" s="16"/>
    </row>
    <row r="64" spans="1:15">
      <c r="A64" s="17"/>
      <c r="B64" s="15"/>
      <c r="O64" s="16"/>
    </row>
    <row r="65" spans="1:15">
      <c r="A65" s="17"/>
      <c r="B65" s="15"/>
      <c r="O65" s="16"/>
    </row>
    <row r="66" spans="1:15">
      <c r="A66" s="17"/>
      <c r="B66" s="15"/>
      <c r="O66" s="16"/>
    </row>
  </sheetData>
  <phoneticPr fontId="2" type="noConversion"/>
  <dataValidations disablePrompts="1" count="1">
    <dataValidation allowBlank="1" showInputMessage="1" showErrorMessage="1" sqref="M37 C34:L37" xr:uid="{00000000-0002-0000-1300-000000000000}"/>
  </dataValidations>
  <pageMargins left="0.75" right="0.75" top="1" bottom="1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58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12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41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3924767</v>
      </c>
      <c r="D7" s="13">
        <v>332453.23872999998</v>
      </c>
      <c r="E7" s="13">
        <v>2340559.9974433901</v>
      </c>
      <c r="F7" s="13">
        <v>869117</v>
      </c>
      <c r="G7" s="13">
        <v>534563</v>
      </c>
      <c r="H7" s="13">
        <v>0</v>
      </c>
      <c r="I7" s="13">
        <v>150476.18782980574</v>
      </c>
      <c r="J7" s="13">
        <v>54129</v>
      </c>
      <c r="K7" s="13">
        <v>491920</v>
      </c>
      <c r="L7" s="13">
        <v>44192</v>
      </c>
      <c r="M7" s="13">
        <v>0</v>
      </c>
      <c r="N7" s="13">
        <v>5718.1994518917163</v>
      </c>
      <c r="O7" s="14">
        <v>8747895.6234550867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17967.842000000001</v>
      </c>
      <c r="E8" s="13">
        <v>1030.0025566096751</v>
      </c>
      <c r="F8" s="13">
        <v>15791</v>
      </c>
      <c r="G8" s="13">
        <v>61274.735999999997</v>
      </c>
      <c r="H8" s="13">
        <v>0</v>
      </c>
      <c r="I8" s="13">
        <v>26881.95003019425</v>
      </c>
      <c r="J8" s="13">
        <v>10919</v>
      </c>
      <c r="K8" s="13">
        <v>120075</v>
      </c>
      <c r="L8" s="13">
        <v>0</v>
      </c>
      <c r="M8" s="13">
        <v>0</v>
      </c>
      <c r="N8" s="13">
        <v>752.14551810828391</v>
      </c>
      <c r="O8" s="14">
        <v>254691.67610491219</v>
      </c>
      <c r="P8" s="15"/>
      <c r="Q8" s="16"/>
      <c r="R8" s="15"/>
    </row>
    <row r="9" spans="1:18" ht="12.75" customHeight="1">
      <c r="A9" s="17"/>
      <c r="B9" s="18" t="s">
        <v>6</v>
      </c>
      <c r="C9" s="13">
        <v>1543855</v>
      </c>
      <c r="D9" s="13">
        <v>1025908.87077</v>
      </c>
      <c r="E9" s="13">
        <v>1684457.559287366</v>
      </c>
      <c r="F9" s="13">
        <v>0</v>
      </c>
      <c r="G9" s="13">
        <v>208964</v>
      </c>
      <c r="H9" s="13">
        <v>356871.94428701652</v>
      </c>
      <c r="I9" s="13">
        <v>143905.30741361564</v>
      </c>
      <c r="J9" s="13">
        <v>149727</v>
      </c>
      <c r="K9" s="13">
        <v>0</v>
      </c>
      <c r="L9" s="13">
        <v>50829</v>
      </c>
      <c r="M9" s="13">
        <v>46776</v>
      </c>
      <c r="N9" s="13">
        <v>1304.0371396996443</v>
      </c>
      <c r="O9" s="14">
        <v>5212598.7188976975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14624</v>
      </c>
      <c r="D10" s="20">
        <v>3043.7190000000001</v>
      </c>
      <c r="E10" s="20">
        <v>4048.4407126339083</v>
      </c>
      <c r="F10" s="20">
        <v>0</v>
      </c>
      <c r="G10" s="20">
        <v>1730.8889999999999</v>
      </c>
      <c r="H10" s="20">
        <v>0</v>
      </c>
      <c r="I10" s="20">
        <v>1623.3575863843544</v>
      </c>
      <c r="J10" s="20">
        <v>859</v>
      </c>
      <c r="K10" s="21">
        <v>0</v>
      </c>
      <c r="L10" s="21">
        <v>0</v>
      </c>
      <c r="M10" s="22">
        <v>0</v>
      </c>
      <c r="N10" s="21">
        <v>20.15086030035588</v>
      </c>
      <c r="O10" s="24">
        <v>25949.557159318621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5483246</v>
      </c>
      <c r="D11" s="13">
        <v>1379373.6705</v>
      </c>
      <c r="E11" s="13">
        <v>4030095.9999999995</v>
      </c>
      <c r="F11" s="13">
        <v>884908</v>
      </c>
      <c r="G11" s="13">
        <v>806532.625</v>
      </c>
      <c r="H11" s="13">
        <v>356871.94428701652</v>
      </c>
      <c r="I11" s="13">
        <v>322886.80286</v>
      </c>
      <c r="J11" s="13">
        <v>215634</v>
      </c>
      <c r="K11" s="13">
        <v>611995</v>
      </c>
      <c r="L11" s="13">
        <v>95021</v>
      </c>
      <c r="M11" s="13">
        <v>46776</v>
      </c>
      <c r="N11" s="13">
        <v>7794.5329700000002</v>
      </c>
      <c r="O11" s="14">
        <v>14241135.575617015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17521</v>
      </c>
      <c r="D14" s="13">
        <v>43.610610000000001</v>
      </c>
      <c r="E14" s="13">
        <v>1016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515</v>
      </c>
      <c r="M14" s="13">
        <v>0</v>
      </c>
      <c r="N14" s="13">
        <v>0</v>
      </c>
      <c r="O14" s="14">
        <v>19095.61061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29280</v>
      </c>
      <c r="D15" s="13">
        <v>56583.145000000004</v>
      </c>
      <c r="E15" s="13">
        <v>104432</v>
      </c>
      <c r="F15" s="13">
        <v>156892</v>
      </c>
      <c r="G15" s="13">
        <v>2887.4609999999998</v>
      </c>
      <c r="H15" s="13">
        <v>0</v>
      </c>
      <c r="I15" s="13">
        <v>0</v>
      </c>
      <c r="J15" s="13">
        <v>26661</v>
      </c>
      <c r="K15" s="13">
        <v>0</v>
      </c>
      <c r="L15" s="13">
        <v>2105</v>
      </c>
      <c r="M15" s="13">
        <v>0</v>
      </c>
      <c r="N15" s="13">
        <v>0</v>
      </c>
      <c r="O15" s="14">
        <v>378840.60600000003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438601</v>
      </c>
      <c r="D16" s="13">
        <v>150073.44356000001</v>
      </c>
      <c r="E16" s="13">
        <v>0</v>
      </c>
      <c r="F16" s="13">
        <v>0</v>
      </c>
      <c r="G16" s="13">
        <v>0</v>
      </c>
      <c r="H16" s="13">
        <v>0</v>
      </c>
      <c r="I16" s="13">
        <v>200.5316</v>
      </c>
      <c r="J16" s="13">
        <v>7819</v>
      </c>
      <c r="K16" s="13">
        <v>0</v>
      </c>
      <c r="L16" s="13">
        <v>0</v>
      </c>
      <c r="M16" s="13">
        <v>0</v>
      </c>
      <c r="N16" s="13">
        <v>0</v>
      </c>
      <c r="O16" s="14">
        <v>596693.97516000003</v>
      </c>
      <c r="P16" s="15"/>
      <c r="Q16" s="16"/>
      <c r="R16" s="15"/>
    </row>
    <row r="17" spans="1:18">
      <c r="A17" s="27"/>
      <c r="B17" s="19" t="s">
        <v>7</v>
      </c>
      <c r="C17" s="28">
        <v>0</v>
      </c>
      <c r="D17" s="28">
        <v>247521.01999</v>
      </c>
      <c r="E17" s="28">
        <v>44633</v>
      </c>
      <c r="F17" s="28">
        <v>0</v>
      </c>
      <c r="G17" s="28">
        <v>0</v>
      </c>
      <c r="H17" s="28">
        <v>0</v>
      </c>
      <c r="I17" s="28">
        <v>0</v>
      </c>
      <c r="J17" s="28">
        <v>1743</v>
      </c>
      <c r="K17" s="28">
        <v>0</v>
      </c>
      <c r="L17" s="28">
        <v>0</v>
      </c>
      <c r="M17" s="28">
        <v>0</v>
      </c>
      <c r="N17" s="28">
        <v>0</v>
      </c>
      <c r="O17" s="24">
        <v>293897.01999</v>
      </c>
      <c r="P17" s="15"/>
      <c r="Q17" s="16"/>
      <c r="R17" s="15"/>
    </row>
    <row r="18" spans="1:18">
      <c r="A18" s="17"/>
      <c r="B18" s="15" t="s">
        <v>3</v>
      </c>
      <c r="C18" s="29">
        <v>485402</v>
      </c>
      <c r="D18" s="29">
        <v>454221.21916000004</v>
      </c>
      <c r="E18" s="29">
        <v>150081</v>
      </c>
      <c r="F18" s="29">
        <v>156892</v>
      </c>
      <c r="G18" s="29">
        <v>2887.4609999999998</v>
      </c>
      <c r="H18" s="29">
        <v>0</v>
      </c>
      <c r="I18" s="29">
        <v>200.5316</v>
      </c>
      <c r="J18" s="29">
        <v>36223</v>
      </c>
      <c r="K18" s="29">
        <v>0</v>
      </c>
      <c r="L18" s="29">
        <v>2620</v>
      </c>
      <c r="M18" s="29">
        <v>0</v>
      </c>
      <c r="N18" s="29">
        <v>0</v>
      </c>
      <c r="O18" s="30">
        <v>1288527.2117600001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606796</v>
      </c>
      <c r="D21" s="29">
        <v>833190.40140999993</v>
      </c>
      <c r="E21" s="29">
        <v>631029.93605348258</v>
      </c>
      <c r="F21" s="29">
        <v>1702589</v>
      </c>
      <c r="G21" s="29">
        <v>543618</v>
      </c>
      <c r="H21" s="13">
        <v>0</v>
      </c>
      <c r="I21" s="29">
        <v>238269.91274278029</v>
      </c>
      <c r="J21" s="29">
        <v>87793</v>
      </c>
      <c r="K21" s="29">
        <v>0</v>
      </c>
      <c r="L21" s="29">
        <v>5453</v>
      </c>
      <c r="M21" s="29">
        <v>0</v>
      </c>
      <c r="N21" s="29">
        <v>11804.487090276376</v>
      </c>
      <c r="O21" s="14">
        <v>4660543.7372965394</v>
      </c>
      <c r="P21" s="15"/>
      <c r="Q21" s="16"/>
      <c r="R21" s="15"/>
    </row>
    <row r="22" spans="1:18">
      <c r="A22" s="17"/>
      <c r="B22" s="18" t="s">
        <v>5</v>
      </c>
      <c r="C22" s="13">
        <v>111639</v>
      </c>
      <c r="D22" s="13">
        <v>542966.73080000002</v>
      </c>
      <c r="E22" s="13">
        <v>159729.06394651739</v>
      </c>
      <c r="F22" s="13">
        <v>631613</v>
      </c>
      <c r="G22" s="13">
        <v>328553.57400000002</v>
      </c>
      <c r="H22" s="13">
        <v>0</v>
      </c>
      <c r="I22" s="13">
        <v>110385.95606721971</v>
      </c>
      <c r="J22" s="13">
        <v>147810</v>
      </c>
      <c r="K22" s="13">
        <v>0</v>
      </c>
      <c r="L22" s="13">
        <v>782</v>
      </c>
      <c r="M22" s="13">
        <v>0</v>
      </c>
      <c r="N22" s="13">
        <v>4209.3420397236223</v>
      </c>
      <c r="O22" s="14">
        <v>2037688.6668534607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530143</v>
      </c>
      <c r="D23" s="13">
        <v>463810.46824999998</v>
      </c>
      <c r="E23" s="13">
        <v>449605.83849434165</v>
      </c>
      <c r="F23" s="13">
        <v>0</v>
      </c>
      <c r="G23" s="13">
        <v>179562</v>
      </c>
      <c r="H23" s="13">
        <v>532490.42532770301</v>
      </c>
      <c r="I23" s="13">
        <v>49808.000890828698</v>
      </c>
      <c r="J23" s="13">
        <v>19718</v>
      </c>
      <c r="K23" s="13">
        <v>0</v>
      </c>
      <c r="L23" s="13">
        <v>15725</v>
      </c>
      <c r="M23" s="13">
        <v>27958</v>
      </c>
      <c r="N23" s="13">
        <v>1302.4309708849357</v>
      </c>
      <c r="O23" s="14">
        <v>2270123.1639337582</v>
      </c>
      <c r="P23" s="15"/>
      <c r="Q23" s="16"/>
      <c r="R23" s="15"/>
    </row>
    <row r="24" spans="1:18">
      <c r="A24" s="17"/>
      <c r="B24" s="31" t="s">
        <v>7</v>
      </c>
      <c r="C24" s="20">
        <v>182666</v>
      </c>
      <c r="D24" s="20">
        <v>182415.03206</v>
      </c>
      <c r="E24" s="20">
        <v>179890.16150565835</v>
      </c>
      <c r="F24" s="20">
        <v>0</v>
      </c>
      <c r="G24" s="20">
        <v>60318.58</v>
      </c>
      <c r="H24" s="28">
        <v>355923.67643221677</v>
      </c>
      <c r="I24" s="20">
        <v>14212.607109171306</v>
      </c>
      <c r="J24" s="20">
        <v>34587</v>
      </c>
      <c r="K24" s="20">
        <v>0</v>
      </c>
      <c r="L24" s="20">
        <v>2789</v>
      </c>
      <c r="M24" s="20">
        <v>2170</v>
      </c>
      <c r="N24" s="20">
        <v>860.56102911506434</v>
      </c>
      <c r="O24" s="24">
        <v>1015832.6181361615</v>
      </c>
      <c r="P24" s="15"/>
      <c r="Q24" s="16"/>
      <c r="R24" s="15"/>
    </row>
    <row r="25" spans="1:18">
      <c r="A25" s="17"/>
      <c r="B25" s="26" t="s">
        <v>3</v>
      </c>
      <c r="C25" s="13">
        <v>1431244</v>
      </c>
      <c r="D25" s="13">
        <v>2022382.63252</v>
      </c>
      <c r="E25" s="13">
        <v>1420255</v>
      </c>
      <c r="F25" s="13">
        <v>2334202</v>
      </c>
      <c r="G25" s="13">
        <v>1112052.1540000001</v>
      </c>
      <c r="H25" s="13">
        <v>888414.1017599199</v>
      </c>
      <c r="I25" s="13">
        <v>412676.47680999996</v>
      </c>
      <c r="J25" s="13">
        <v>289908</v>
      </c>
      <c r="K25" s="13">
        <v>0</v>
      </c>
      <c r="L25" s="13">
        <v>24749</v>
      </c>
      <c r="M25" s="13">
        <v>30128</v>
      </c>
      <c r="N25" s="13">
        <v>18176.82113</v>
      </c>
      <c r="O25" s="14">
        <v>9984188.1862199195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110753</v>
      </c>
      <c r="D28" s="16">
        <v>2434246.5079999999</v>
      </c>
      <c r="E28" s="16">
        <v>447166</v>
      </c>
      <c r="F28" s="16">
        <v>856896</v>
      </c>
      <c r="G28" s="16">
        <v>448710.022</v>
      </c>
      <c r="H28" s="16">
        <v>0</v>
      </c>
      <c r="I28" s="16">
        <v>48414.213879999996</v>
      </c>
      <c r="J28" s="16">
        <v>153971</v>
      </c>
      <c r="K28" s="16">
        <v>0</v>
      </c>
      <c r="L28" s="16">
        <v>0</v>
      </c>
      <c r="M28" s="16">
        <v>0</v>
      </c>
      <c r="N28" s="16">
        <v>8290.9359999999997</v>
      </c>
      <c r="O28" s="14">
        <v>4508447.6798800007</v>
      </c>
      <c r="P28" s="15"/>
      <c r="Q28" s="16"/>
      <c r="R28" s="15"/>
    </row>
    <row r="29" spans="1:18">
      <c r="A29" s="17"/>
      <c r="B29" s="34" t="s">
        <v>7</v>
      </c>
      <c r="C29" s="21">
        <v>14034</v>
      </c>
      <c r="D29" s="21">
        <v>183118.29913</v>
      </c>
      <c r="E29" s="21">
        <v>17073</v>
      </c>
      <c r="F29" s="21">
        <v>0</v>
      </c>
      <c r="G29" s="21">
        <v>13861.459000000001</v>
      </c>
      <c r="H29" s="21">
        <v>0</v>
      </c>
      <c r="I29" s="21">
        <v>1406.5137299999999</v>
      </c>
      <c r="J29" s="21">
        <v>29573</v>
      </c>
      <c r="K29" s="21">
        <v>0</v>
      </c>
      <c r="L29" s="21">
        <v>0</v>
      </c>
      <c r="M29" s="21">
        <v>0</v>
      </c>
      <c r="N29" s="21">
        <v>15.476649999999999</v>
      </c>
      <c r="O29" s="24">
        <v>259081.74851</v>
      </c>
      <c r="P29" s="15"/>
      <c r="Q29" s="16"/>
      <c r="R29" s="15"/>
    </row>
    <row r="30" spans="1:18">
      <c r="A30" s="17"/>
      <c r="B30" s="26" t="s">
        <v>3</v>
      </c>
      <c r="C30" s="13">
        <v>124787</v>
      </c>
      <c r="D30" s="13">
        <v>2617364.8071300001</v>
      </c>
      <c r="E30" s="13">
        <v>464239</v>
      </c>
      <c r="F30" s="13">
        <v>856896</v>
      </c>
      <c r="G30" s="13">
        <v>462571.48099999997</v>
      </c>
      <c r="H30" s="13">
        <v>0</v>
      </c>
      <c r="I30" s="13">
        <v>49820.727609999994</v>
      </c>
      <c r="J30" s="13">
        <v>183544</v>
      </c>
      <c r="K30" s="13">
        <v>0</v>
      </c>
      <c r="L30" s="13">
        <v>0</v>
      </c>
      <c r="M30" s="13">
        <v>0</v>
      </c>
      <c r="N30" s="13">
        <v>8306.4126500000002</v>
      </c>
      <c r="O30" s="14">
        <v>4767529.4283900009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4549084</v>
      </c>
      <c r="D33" s="35">
        <v>1165687.2507499999</v>
      </c>
      <c r="E33" s="35">
        <v>2972605.9334968729</v>
      </c>
      <c r="F33" s="35">
        <v>2571706</v>
      </c>
      <c r="G33" s="35">
        <v>1078181</v>
      </c>
      <c r="H33" s="35">
        <v>0</v>
      </c>
      <c r="I33" s="35">
        <v>388746.10057258606</v>
      </c>
      <c r="J33" s="35">
        <v>141922</v>
      </c>
      <c r="K33" s="35">
        <v>491920</v>
      </c>
      <c r="L33" s="35">
        <v>50160</v>
      </c>
      <c r="M33" s="35">
        <v>0</v>
      </c>
      <c r="N33" s="35">
        <v>17522.686542168092</v>
      </c>
      <c r="O33" s="14">
        <v>13427534.971361626</v>
      </c>
      <c r="P33" s="15"/>
      <c r="Q33" s="16"/>
      <c r="R33" s="15"/>
    </row>
    <row r="34" spans="1:18">
      <c r="A34" s="17"/>
      <c r="B34" s="15" t="s">
        <v>5</v>
      </c>
      <c r="C34" s="35">
        <v>251672</v>
      </c>
      <c r="D34" s="35">
        <v>3051764.2258000001</v>
      </c>
      <c r="E34" s="35">
        <v>712357.06650312711</v>
      </c>
      <c r="F34" s="35">
        <v>1661192</v>
      </c>
      <c r="G34" s="35">
        <v>841425.79300000006</v>
      </c>
      <c r="H34" s="35">
        <v>0</v>
      </c>
      <c r="I34" s="35">
        <v>185682.119977414</v>
      </c>
      <c r="J34" s="35">
        <v>339361</v>
      </c>
      <c r="K34" s="35">
        <v>120075</v>
      </c>
      <c r="L34" s="35">
        <v>2887</v>
      </c>
      <c r="M34" s="35">
        <v>0</v>
      </c>
      <c r="N34" s="35">
        <v>13252.423557831906</v>
      </c>
      <c r="O34" s="14">
        <v>7179668.6288383733</v>
      </c>
      <c r="P34" s="15"/>
      <c r="Q34" s="16"/>
      <c r="R34" s="15"/>
    </row>
    <row r="35" spans="1:18">
      <c r="A35" s="17"/>
      <c r="B35" s="15" t="s">
        <v>6</v>
      </c>
      <c r="C35" s="35">
        <v>2512599</v>
      </c>
      <c r="D35" s="35">
        <v>1639792.7825799999</v>
      </c>
      <c r="E35" s="35">
        <v>2134063.3977817078</v>
      </c>
      <c r="F35" s="35">
        <v>0</v>
      </c>
      <c r="G35" s="35">
        <v>388526</v>
      </c>
      <c r="H35" s="35">
        <v>889362.36961471965</v>
      </c>
      <c r="I35" s="35">
        <v>193913.83990444432</v>
      </c>
      <c r="J35" s="35">
        <v>177264</v>
      </c>
      <c r="K35" s="35">
        <v>0</v>
      </c>
      <c r="L35" s="35">
        <v>66554</v>
      </c>
      <c r="M35" s="35">
        <v>74734</v>
      </c>
      <c r="N35" s="35">
        <v>2606.4681105845802</v>
      </c>
      <c r="O35" s="14">
        <v>8079415.8579914561</v>
      </c>
      <c r="P35" s="15"/>
      <c r="Q35" s="16"/>
      <c r="R35" s="15"/>
    </row>
    <row r="36" spans="1:18">
      <c r="A36" s="17"/>
      <c r="B36" s="22" t="s">
        <v>7</v>
      </c>
      <c r="C36" s="36">
        <v>211324</v>
      </c>
      <c r="D36" s="36">
        <v>616098.07018000004</v>
      </c>
      <c r="E36" s="36">
        <v>245644.60221829225</v>
      </c>
      <c r="F36" s="36">
        <v>0</v>
      </c>
      <c r="G36" s="36">
        <v>75910.928</v>
      </c>
      <c r="H36" s="36">
        <v>355923.67643221677</v>
      </c>
      <c r="I36" s="36">
        <v>17242.478425555659</v>
      </c>
      <c r="J36" s="36">
        <v>66762</v>
      </c>
      <c r="K36" s="36">
        <v>0</v>
      </c>
      <c r="L36" s="36">
        <v>2789</v>
      </c>
      <c r="M36" s="36">
        <v>2170</v>
      </c>
      <c r="N36" s="36">
        <v>896.18853941542022</v>
      </c>
      <c r="O36" s="24">
        <v>1594760.9437954801</v>
      </c>
      <c r="P36" s="15"/>
      <c r="Q36" s="16"/>
      <c r="R36" s="15"/>
    </row>
    <row r="37" spans="1:18">
      <c r="A37" s="17"/>
      <c r="B37" s="15" t="s">
        <v>3</v>
      </c>
      <c r="C37" s="35">
        <v>7524679</v>
      </c>
      <c r="D37" s="35">
        <v>6473342.329309999</v>
      </c>
      <c r="E37" s="35">
        <v>6064671</v>
      </c>
      <c r="F37" s="35">
        <v>4232898</v>
      </c>
      <c r="G37" s="35">
        <v>2384043.7209999999</v>
      </c>
      <c r="H37" s="35">
        <v>1245286.0460469364</v>
      </c>
      <c r="I37" s="35">
        <v>785584.53888000001</v>
      </c>
      <c r="J37" s="35">
        <v>725309</v>
      </c>
      <c r="K37" s="35">
        <v>611995</v>
      </c>
      <c r="L37" s="35">
        <v>122390</v>
      </c>
      <c r="M37" s="35">
        <v>76904</v>
      </c>
      <c r="N37" s="35">
        <v>34277.766750000003</v>
      </c>
      <c r="O37" s="37">
        <v>30281380.401986934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v>24.849194125596277</v>
      </c>
      <c r="D39" s="42">
        <v>21.377302630778502</v>
      </c>
      <c r="E39" s="42">
        <v>20.027723041324965</v>
      </c>
      <c r="F39" s="42">
        <v>13.978550329635089</v>
      </c>
      <c r="G39" s="42">
        <v>7.8729690963611727</v>
      </c>
      <c r="H39" s="42">
        <v>4.1123820298668621</v>
      </c>
      <c r="I39" s="42">
        <v>2.5942824549321184</v>
      </c>
      <c r="J39" s="42">
        <v>2.3952309649411108</v>
      </c>
      <c r="K39" s="42">
        <v>2.0210274164378697</v>
      </c>
      <c r="L39" s="42">
        <v>0.40417576205333522</v>
      </c>
      <c r="M39" s="42">
        <v>0.25396464421071735</v>
      </c>
      <c r="N39" s="42">
        <v>0.11319750386197995</v>
      </c>
      <c r="O39" s="42"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400-000000000000}"/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63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64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41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3553955</v>
      </c>
      <c r="D7" s="13">
        <v>317615.36699999997</v>
      </c>
      <c r="E7" s="13">
        <v>2051510.1498424476</v>
      </c>
      <c r="F7" s="13">
        <v>851696</v>
      </c>
      <c r="G7" s="13">
        <v>532101.15873989242</v>
      </c>
      <c r="H7" s="13">
        <v>0</v>
      </c>
      <c r="I7" s="13">
        <v>136544.59672235549</v>
      </c>
      <c r="J7" s="13">
        <v>51555.021049999981</v>
      </c>
      <c r="K7" s="13">
        <v>476017</v>
      </c>
      <c r="L7" s="13">
        <v>70237</v>
      </c>
      <c r="M7" s="13">
        <v>0</v>
      </c>
      <c r="N7" s="13">
        <v>6937.9105194547556</v>
      </c>
      <c r="O7" s="14">
        <f>SUM(C7:N7)</f>
        <v>8048169.2038741494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16364.659</v>
      </c>
      <c r="E8" s="13">
        <v>921.85015755229699</v>
      </c>
      <c r="F8" s="13">
        <v>13107</v>
      </c>
      <c r="G8" s="13">
        <v>34495.895260107609</v>
      </c>
      <c r="H8" s="13">
        <v>0</v>
      </c>
      <c r="I8" s="13">
        <v>24296.742267644509</v>
      </c>
      <c r="J8" s="13">
        <v>11291.880272315968</v>
      </c>
      <c r="K8" s="13">
        <v>108834</v>
      </c>
      <c r="L8" s="13">
        <v>0</v>
      </c>
      <c r="M8" s="13">
        <v>0</v>
      </c>
      <c r="N8" s="13">
        <v>705.86298054524343</v>
      </c>
      <c r="O8" s="14">
        <f>SUM(C8:N8)</f>
        <v>210017.88993816561</v>
      </c>
      <c r="P8" s="15"/>
      <c r="Q8" s="16"/>
      <c r="R8" s="15"/>
    </row>
    <row r="9" spans="1:18" ht="12.75" customHeight="1">
      <c r="A9" s="17"/>
      <c r="B9" s="18" t="s">
        <v>6</v>
      </c>
      <c r="C9" s="13">
        <v>1699687</v>
      </c>
      <c r="D9" s="13">
        <v>1171270.1780000001</v>
      </c>
      <c r="E9" s="13">
        <v>2248060.6728726532</v>
      </c>
      <c r="F9" s="13">
        <v>0</v>
      </c>
      <c r="G9" s="13">
        <v>263083.45354267483</v>
      </c>
      <c r="H9" s="13">
        <v>419251.50300909596</v>
      </c>
      <c r="I9" s="13">
        <v>193282.73581272285</v>
      </c>
      <c r="J9" s="13">
        <v>179933.82896999994</v>
      </c>
      <c r="K9" s="13">
        <v>0</v>
      </c>
      <c r="L9" s="13">
        <v>56587</v>
      </c>
      <c r="M9" s="13">
        <v>73593</v>
      </c>
      <c r="N9" s="13">
        <v>1728.1337137598621</v>
      </c>
      <c r="O9" s="14">
        <f>SUM(C9:N9)</f>
        <v>6306477.5059209066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9408</v>
      </c>
      <c r="D10" s="20">
        <v>1998.759</v>
      </c>
      <c r="E10" s="20">
        <v>5208.3271273468135</v>
      </c>
      <c r="F10" s="20">
        <v>0</v>
      </c>
      <c r="G10" s="20">
        <v>1684.0514573251266</v>
      </c>
      <c r="H10" s="20">
        <v>0</v>
      </c>
      <c r="I10" s="20">
        <v>1776.9441872771295</v>
      </c>
      <c r="J10" s="20">
        <v>986.2154300000002</v>
      </c>
      <c r="K10" s="21">
        <v>0</v>
      </c>
      <c r="L10" s="21">
        <v>0</v>
      </c>
      <c r="M10" s="22">
        <v>0</v>
      </c>
      <c r="N10" s="21">
        <v>26.704286240138039</v>
      </c>
      <c r="O10" s="24">
        <f>SUM(C10:N10)</f>
        <v>21089.001488189213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5263050</v>
      </c>
      <c r="D11" s="13">
        <v>1507248.963</v>
      </c>
      <c r="E11" s="13">
        <v>4305701</v>
      </c>
      <c r="F11" s="13">
        <v>864803</v>
      </c>
      <c r="G11" s="13">
        <v>831364.55899999989</v>
      </c>
      <c r="H11" s="13">
        <v>419251.50300909596</v>
      </c>
      <c r="I11" s="13">
        <v>355901.01898999995</v>
      </c>
      <c r="J11" s="13">
        <v>243766.9457223159</v>
      </c>
      <c r="K11" s="13">
        <v>584851</v>
      </c>
      <c r="L11" s="13">
        <v>126824</v>
      </c>
      <c r="M11" s="13">
        <v>73593</v>
      </c>
      <c r="N11" s="13">
        <v>9398.6114999999991</v>
      </c>
      <c r="O11" s="14">
        <f>SUM(O7:O10)</f>
        <v>14585753.601221412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18659</v>
      </c>
      <c r="D14" s="13">
        <v>1060.4580000000001</v>
      </c>
      <c r="E14" s="13">
        <v>389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20108.457999999999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23337</v>
      </c>
      <c r="D15" s="13">
        <v>20162.955000000002</v>
      </c>
      <c r="E15" s="13">
        <v>28002</v>
      </c>
      <c r="F15" s="13">
        <v>115289</v>
      </c>
      <c r="G15" s="13">
        <v>290.10300000000001</v>
      </c>
      <c r="H15" s="13">
        <v>0</v>
      </c>
      <c r="I15" s="13">
        <v>0</v>
      </c>
      <c r="J15" s="13">
        <v>26430.306140000001</v>
      </c>
      <c r="K15" s="13">
        <v>0</v>
      </c>
      <c r="L15" s="13">
        <v>1893</v>
      </c>
      <c r="M15" s="13">
        <v>0</v>
      </c>
      <c r="N15" s="13">
        <v>0</v>
      </c>
      <c r="O15" s="14">
        <f>SUM(C15:N15)</f>
        <v>215404.36414000002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1044951</v>
      </c>
      <c r="D16" s="13">
        <v>273712.625</v>
      </c>
      <c r="E16" s="13">
        <v>0</v>
      </c>
      <c r="F16" s="13">
        <v>0</v>
      </c>
      <c r="G16" s="13">
        <v>5040.9580226015796</v>
      </c>
      <c r="H16" s="13">
        <v>0</v>
      </c>
      <c r="I16" s="13">
        <v>582.2471700000001</v>
      </c>
      <c r="J16" s="13">
        <v>10369.730740000001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1334656.5609326018</v>
      </c>
      <c r="P16" s="15"/>
      <c r="Q16" s="16"/>
      <c r="R16" s="15"/>
    </row>
    <row r="17" spans="1:18">
      <c r="A17" s="27"/>
      <c r="B17" s="19" t="s">
        <v>7</v>
      </c>
      <c r="C17" s="28">
        <v>103825</v>
      </c>
      <c r="D17" s="28">
        <v>455043.30200000003</v>
      </c>
      <c r="E17" s="28">
        <v>48696</v>
      </c>
      <c r="F17" s="28">
        <v>0</v>
      </c>
      <c r="G17" s="28">
        <v>13653.30497739842</v>
      </c>
      <c r="H17" s="28">
        <v>0</v>
      </c>
      <c r="I17" s="28">
        <v>0</v>
      </c>
      <c r="J17" s="28">
        <v>2649.98029</v>
      </c>
      <c r="K17" s="28">
        <v>0</v>
      </c>
      <c r="L17" s="28">
        <v>496</v>
      </c>
      <c r="M17" s="28">
        <v>0</v>
      </c>
      <c r="N17" s="28">
        <v>0</v>
      </c>
      <c r="O17" s="24">
        <f>SUM(C17:N17)</f>
        <v>624363.58726739837</v>
      </c>
      <c r="P17" s="15"/>
      <c r="Q17" s="16"/>
      <c r="R17" s="15"/>
    </row>
    <row r="18" spans="1:18">
      <c r="A18" s="17"/>
      <c r="B18" s="15" t="s">
        <v>3</v>
      </c>
      <c r="C18" s="29">
        <v>1190772</v>
      </c>
      <c r="D18" s="29">
        <v>749979.34000000008</v>
      </c>
      <c r="E18" s="29">
        <v>77087</v>
      </c>
      <c r="F18" s="29">
        <v>115289</v>
      </c>
      <c r="G18" s="29">
        <v>18984.366000000002</v>
      </c>
      <c r="H18" s="29">
        <v>0</v>
      </c>
      <c r="I18" s="29">
        <v>582.2471700000001</v>
      </c>
      <c r="J18" s="29">
        <v>39450.017169999999</v>
      </c>
      <c r="K18" s="29">
        <v>0</v>
      </c>
      <c r="L18" s="29">
        <v>2389</v>
      </c>
      <c r="M18" s="29">
        <v>0</v>
      </c>
      <c r="N18" s="29">
        <v>0</v>
      </c>
      <c r="O18" s="14">
        <f>SUM(O14:O17)</f>
        <v>2194532.9703400005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624086</v>
      </c>
      <c r="D21" s="29">
        <v>797232.78099999996</v>
      </c>
      <c r="E21" s="29">
        <v>665050.77930017735</v>
      </c>
      <c r="F21" s="29">
        <v>1706004</v>
      </c>
      <c r="G21" s="29">
        <v>625377.07516063354</v>
      </c>
      <c r="H21" s="13">
        <v>0</v>
      </c>
      <c r="I21" s="29">
        <v>240093.15723224689</v>
      </c>
      <c r="J21" s="29">
        <v>86076.79554000005</v>
      </c>
      <c r="K21" s="29">
        <v>0</v>
      </c>
      <c r="L21" s="29">
        <v>6125</v>
      </c>
      <c r="M21" s="29">
        <v>0</v>
      </c>
      <c r="N21" s="29">
        <v>11973.949303424786</v>
      </c>
      <c r="O21" s="14">
        <f>SUM(C21:N21)</f>
        <v>4762019.5375364833</v>
      </c>
      <c r="P21" s="15"/>
      <c r="Q21" s="16"/>
      <c r="R21" s="15"/>
    </row>
    <row r="22" spans="1:18">
      <c r="A22" s="17"/>
      <c r="B22" s="18" t="s">
        <v>5</v>
      </c>
      <c r="C22" s="13">
        <v>115517</v>
      </c>
      <c r="D22" s="13">
        <v>518516.39600000001</v>
      </c>
      <c r="E22" s="13">
        <v>170059.22069982262</v>
      </c>
      <c r="F22" s="13">
        <v>609695</v>
      </c>
      <c r="G22" s="13">
        <v>255049.0598393665</v>
      </c>
      <c r="H22" s="13">
        <v>0</v>
      </c>
      <c r="I22" s="13">
        <v>111638.75693775315</v>
      </c>
      <c r="J22" s="13">
        <v>147803.30820999996</v>
      </c>
      <c r="K22" s="13">
        <v>0</v>
      </c>
      <c r="L22" s="13">
        <v>1012</v>
      </c>
      <c r="M22" s="13">
        <v>0</v>
      </c>
      <c r="N22" s="13">
        <v>4236.1363665752151</v>
      </c>
      <c r="O22" s="14">
        <f>SUM(C22:N22)</f>
        <v>1933526.8780535175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653729</v>
      </c>
      <c r="D23" s="13">
        <v>593479</v>
      </c>
      <c r="E23" s="13">
        <v>579847.09303557174</v>
      </c>
      <c r="F23" s="13">
        <v>0</v>
      </c>
      <c r="G23" s="13">
        <v>244525.28366932232</v>
      </c>
      <c r="H23" s="13">
        <v>677361.51128538337</v>
      </c>
      <c r="I23" s="13">
        <v>65475.833037157907</v>
      </c>
      <c r="J23" s="13">
        <v>25059.224999999999</v>
      </c>
      <c r="K23" s="13">
        <v>0</v>
      </c>
      <c r="L23" s="13">
        <v>23386</v>
      </c>
      <c r="M23" s="13">
        <v>37150</v>
      </c>
      <c r="N23" s="13">
        <v>1785.2745665978914</v>
      </c>
      <c r="O23" s="14">
        <f>SUM(C23:N23)</f>
        <v>2901798.2205940331</v>
      </c>
      <c r="P23" s="15"/>
      <c r="Q23" s="16"/>
      <c r="R23" s="15"/>
    </row>
    <row r="24" spans="1:18">
      <c r="A24" s="17"/>
      <c r="B24" s="31" t="s">
        <v>7</v>
      </c>
      <c r="C24" s="20">
        <v>230758</v>
      </c>
      <c r="D24" s="20">
        <v>235601</v>
      </c>
      <c r="E24" s="20">
        <v>230904.90696442826</v>
      </c>
      <c r="F24" s="20">
        <v>0</v>
      </c>
      <c r="G24" s="20">
        <v>73168.568330677663</v>
      </c>
      <c r="H24" s="28">
        <v>452295.5609905165</v>
      </c>
      <c r="I24" s="20">
        <v>19323.338962842095</v>
      </c>
      <c r="J24" s="20">
        <v>43453.904589999998</v>
      </c>
      <c r="K24" s="20">
        <v>0</v>
      </c>
      <c r="L24" s="20">
        <v>4437</v>
      </c>
      <c r="M24" s="20">
        <v>3077</v>
      </c>
      <c r="N24" s="20">
        <v>1179.5924334021086</v>
      </c>
      <c r="O24" s="24">
        <f>SUM(C24:N24)</f>
        <v>1294198.8722718665</v>
      </c>
      <c r="P24" s="15"/>
      <c r="Q24" s="16"/>
      <c r="R24" s="15"/>
    </row>
    <row r="25" spans="1:18">
      <c r="A25" s="17"/>
      <c r="B25" s="26" t="s">
        <v>3</v>
      </c>
      <c r="C25" s="13">
        <v>1624090</v>
      </c>
      <c r="D25" s="13">
        <v>2144829.1770000001</v>
      </c>
      <c r="E25" s="13">
        <v>1645862</v>
      </c>
      <c r="F25" s="13">
        <v>2315699</v>
      </c>
      <c r="G25" s="13">
        <v>1198119.987</v>
      </c>
      <c r="H25" s="13">
        <v>1129657.0722758998</v>
      </c>
      <c r="I25" s="13">
        <v>436531.08616999997</v>
      </c>
      <c r="J25" s="13">
        <v>302393.23334000004</v>
      </c>
      <c r="K25" s="13">
        <v>0</v>
      </c>
      <c r="L25" s="13">
        <v>34960</v>
      </c>
      <c r="M25" s="13">
        <v>40227</v>
      </c>
      <c r="N25" s="13">
        <v>19174.952669999999</v>
      </c>
      <c r="O25" s="14">
        <f>SUM(O21:O24)</f>
        <v>10891543.508455902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107238</v>
      </c>
      <c r="D28" s="16">
        <v>2477300.6529999999</v>
      </c>
      <c r="E28" s="16">
        <v>1024330</v>
      </c>
      <c r="F28" s="16">
        <v>851056</v>
      </c>
      <c r="G28" s="16">
        <v>465180.43339999998</v>
      </c>
      <c r="H28" s="16">
        <v>0</v>
      </c>
      <c r="I28" s="16">
        <v>52292.943769999998</v>
      </c>
      <c r="J28" s="16">
        <v>158554.11720964816</v>
      </c>
      <c r="K28" s="16">
        <v>0</v>
      </c>
      <c r="L28" s="16">
        <v>0</v>
      </c>
      <c r="M28" s="16">
        <v>0</v>
      </c>
      <c r="N28" s="16">
        <v>8530.1034999999993</v>
      </c>
      <c r="O28" s="14">
        <f>SUM(C28:N28)</f>
        <v>5144482.2508796481</v>
      </c>
      <c r="P28" s="15"/>
      <c r="Q28" s="16"/>
      <c r="R28" s="15"/>
    </row>
    <row r="29" spans="1:18">
      <c r="A29" s="17"/>
      <c r="B29" s="34" t="s">
        <v>7</v>
      </c>
      <c r="C29" s="21">
        <v>20289</v>
      </c>
      <c r="D29" s="21">
        <v>241180.98428</v>
      </c>
      <c r="E29" s="21">
        <v>25576</v>
      </c>
      <c r="F29" s="21">
        <v>0</v>
      </c>
      <c r="G29" s="21">
        <v>18961.784</v>
      </c>
      <c r="H29" s="21">
        <v>0</v>
      </c>
      <c r="I29" s="21">
        <v>2869.4444199999998</v>
      </c>
      <c r="J29" s="21">
        <v>39004.691490000005</v>
      </c>
      <c r="K29" s="21">
        <v>0</v>
      </c>
      <c r="L29" s="21">
        <v>48</v>
      </c>
      <c r="M29" s="21">
        <v>286</v>
      </c>
      <c r="N29" s="21">
        <v>26.430569999999999</v>
      </c>
      <c r="O29" s="24">
        <f>SUM(C29:N29)</f>
        <v>348242.33476</v>
      </c>
      <c r="P29" s="15"/>
      <c r="Q29" s="16"/>
      <c r="R29" s="15"/>
    </row>
    <row r="30" spans="1:18">
      <c r="A30" s="17"/>
      <c r="B30" s="26" t="s">
        <v>3</v>
      </c>
      <c r="C30" s="13">
        <v>127527</v>
      </c>
      <c r="D30" s="13">
        <v>2718481.6372799999</v>
      </c>
      <c r="E30" s="13">
        <v>1049906</v>
      </c>
      <c r="F30" s="13">
        <v>851056</v>
      </c>
      <c r="G30" s="13">
        <v>484142.21739999996</v>
      </c>
      <c r="H30" s="13">
        <v>0</v>
      </c>
      <c r="I30" s="13">
        <v>55162.388189999998</v>
      </c>
      <c r="J30" s="13">
        <v>197558.80869964816</v>
      </c>
      <c r="K30" s="13">
        <v>0</v>
      </c>
      <c r="L30" s="13">
        <v>48</v>
      </c>
      <c r="M30" s="13">
        <v>286</v>
      </c>
      <c r="N30" s="13">
        <v>8556.5340699999997</v>
      </c>
      <c r="O30" s="14">
        <f>SUM(O28:O29)</f>
        <v>5492724.5856396481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4196700</v>
      </c>
      <c r="D33" s="35">
        <v>1115908.6059999999</v>
      </c>
      <c r="E33" s="35">
        <v>2716949.9291426251</v>
      </c>
      <c r="F33" s="35">
        <v>2557700</v>
      </c>
      <c r="G33" s="35">
        <v>1157478.2339005261</v>
      </c>
      <c r="H33" s="35">
        <v>0</v>
      </c>
      <c r="I33" s="35">
        <v>376637.75395460241</v>
      </c>
      <c r="J33" s="35">
        <v>137631.81659000003</v>
      </c>
      <c r="K33" s="35">
        <v>476017</v>
      </c>
      <c r="L33" s="35">
        <v>76362</v>
      </c>
      <c r="M33" s="35">
        <v>0</v>
      </c>
      <c r="N33" s="35">
        <v>18911.859822879542</v>
      </c>
      <c r="O33" s="14">
        <f>SUM(C33:N33)</f>
        <v>12830297.199410632</v>
      </c>
      <c r="P33" s="15"/>
      <c r="Q33" s="16"/>
      <c r="R33" s="15"/>
    </row>
    <row r="34" spans="1:18">
      <c r="A34" s="17"/>
      <c r="B34" s="15" t="s">
        <v>5</v>
      </c>
      <c r="C34" s="35">
        <v>246092</v>
      </c>
      <c r="D34" s="35">
        <v>3032344.6630000002</v>
      </c>
      <c r="E34" s="35">
        <v>1223313.0708573749</v>
      </c>
      <c r="F34" s="35">
        <v>1589147</v>
      </c>
      <c r="G34" s="35">
        <v>755015.49149947404</v>
      </c>
      <c r="H34" s="35">
        <v>0</v>
      </c>
      <c r="I34" s="35">
        <v>188228.44297539766</v>
      </c>
      <c r="J34" s="35">
        <v>344079.61183196411</v>
      </c>
      <c r="K34" s="35">
        <v>108834</v>
      </c>
      <c r="L34" s="35">
        <v>2905</v>
      </c>
      <c r="M34" s="35">
        <v>0</v>
      </c>
      <c r="N34" s="35">
        <v>13472.102847120459</v>
      </c>
      <c r="O34" s="14">
        <f>SUM(C34:N34)</f>
        <v>7503431.3830113309</v>
      </c>
      <c r="P34" s="15"/>
      <c r="Q34" s="16"/>
      <c r="R34" s="15"/>
    </row>
    <row r="35" spans="1:18">
      <c r="A35" s="17"/>
      <c r="B35" s="15" t="s">
        <v>6</v>
      </c>
      <c r="C35" s="35">
        <v>3398367</v>
      </c>
      <c r="D35" s="35">
        <v>2038461.8030000001</v>
      </c>
      <c r="E35" s="35">
        <v>2827907.765908225</v>
      </c>
      <c r="F35" s="35">
        <v>0</v>
      </c>
      <c r="G35" s="35">
        <v>512649.69523459877</v>
      </c>
      <c r="H35" s="35">
        <v>1096613.0142944793</v>
      </c>
      <c r="I35" s="35">
        <v>259340.81601988076</v>
      </c>
      <c r="J35" s="35">
        <v>215362.78470999995</v>
      </c>
      <c r="K35" s="35">
        <v>0</v>
      </c>
      <c r="L35" s="35">
        <v>79973</v>
      </c>
      <c r="M35" s="35">
        <v>110743</v>
      </c>
      <c r="N35" s="35">
        <v>3513.4082803577535</v>
      </c>
      <c r="O35" s="14">
        <f>SUM(C35:N35)</f>
        <v>10542932.287447542</v>
      </c>
      <c r="P35" s="15"/>
      <c r="Q35" s="16"/>
      <c r="R35" s="15"/>
    </row>
    <row r="36" spans="1:18">
      <c r="A36" s="17"/>
      <c r="B36" s="22" t="s">
        <v>7</v>
      </c>
      <c r="C36" s="36">
        <v>364280</v>
      </c>
      <c r="D36" s="36">
        <v>933824.04527999996</v>
      </c>
      <c r="E36" s="36">
        <v>310385.23409177508</v>
      </c>
      <c r="F36" s="36">
        <v>0</v>
      </c>
      <c r="G36" s="36">
        <v>107467.7087654012</v>
      </c>
      <c r="H36" s="36">
        <v>452295.5609905165</v>
      </c>
      <c r="I36" s="36">
        <v>23969.727570119227</v>
      </c>
      <c r="J36" s="36">
        <v>86094.791800000006</v>
      </c>
      <c r="K36" s="36">
        <v>0</v>
      </c>
      <c r="L36" s="36">
        <v>4981</v>
      </c>
      <c r="M36" s="36">
        <v>3363</v>
      </c>
      <c r="N36" s="36">
        <v>1232.7272896422467</v>
      </c>
      <c r="O36" s="24">
        <f>SUM(C36:N36)</f>
        <v>2287893.7957874546</v>
      </c>
      <c r="P36" s="15"/>
      <c r="Q36" s="16"/>
      <c r="R36" s="15"/>
    </row>
    <row r="37" spans="1:18">
      <c r="A37" s="17"/>
      <c r="B37" s="15" t="s">
        <v>3</v>
      </c>
      <c r="C37" s="35">
        <v>8205439</v>
      </c>
      <c r="D37" s="35">
        <v>7120539.1172800008</v>
      </c>
      <c r="E37" s="35">
        <v>7078556</v>
      </c>
      <c r="F37" s="35">
        <v>4146847</v>
      </c>
      <c r="G37" s="35">
        <v>2532611.1294</v>
      </c>
      <c r="H37" s="35">
        <v>1548908.5752849958</v>
      </c>
      <c r="I37" s="35">
        <v>848176.74052000011</v>
      </c>
      <c r="J37" s="35">
        <v>783169.0049319641</v>
      </c>
      <c r="K37" s="35">
        <v>584851</v>
      </c>
      <c r="L37" s="35">
        <v>164221</v>
      </c>
      <c r="M37" s="35">
        <v>114106</v>
      </c>
      <c r="N37" s="35">
        <v>37130.098239999999</v>
      </c>
      <c r="O37" s="14">
        <f>SUM(O33:O36)</f>
        <v>33164554.665656958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24.741592591011077</v>
      </c>
      <c r="D39" s="42">
        <f t="shared" ref="D39:O39" si="0">+D37/$O37*100</f>
        <v>21.47032935935535</v>
      </c>
      <c r="E39" s="42">
        <f t="shared" si="0"/>
        <v>21.343739035127431</v>
      </c>
      <c r="F39" s="42">
        <f t="shared" si="0"/>
        <v>12.503852507008645</v>
      </c>
      <c r="G39" s="42">
        <f t="shared" si="0"/>
        <v>7.636499735733242</v>
      </c>
      <c r="H39" s="42">
        <f t="shared" si="0"/>
        <v>4.6703735084039719</v>
      </c>
      <c r="I39" s="42">
        <f t="shared" si="0"/>
        <v>2.5574796618581357</v>
      </c>
      <c r="J39" s="42">
        <f t="shared" si="0"/>
        <v>2.3614639570087843</v>
      </c>
      <c r="K39" s="42">
        <f t="shared" si="0"/>
        <v>1.7634821450071618</v>
      </c>
      <c r="L39" s="42">
        <f t="shared" si="0"/>
        <v>0.49517022512609377</v>
      </c>
      <c r="M39" s="42">
        <f t="shared" si="0"/>
        <v>0.34406010015916394</v>
      </c>
      <c r="N39" s="42">
        <f t="shared" si="0"/>
        <v>0.11195717420095345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500-000000000000}"/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65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67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66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3281248</v>
      </c>
      <c r="D7" s="13">
        <v>281830.0880327308</v>
      </c>
      <c r="E7" s="13">
        <v>1502582.3136399644</v>
      </c>
      <c r="F7" s="13">
        <v>841098</v>
      </c>
      <c r="G7" s="13">
        <v>494486.20971724531</v>
      </c>
      <c r="H7" s="13">
        <v>0</v>
      </c>
      <c r="I7" s="13">
        <v>124396.01782024707</v>
      </c>
      <c r="J7" s="13">
        <v>48912.353130000003</v>
      </c>
      <c r="K7" s="13">
        <v>454398</v>
      </c>
      <c r="L7" s="13">
        <v>94971.360983699895</v>
      </c>
      <c r="M7" s="13">
        <v>0</v>
      </c>
      <c r="N7" s="13">
        <v>8001.6691153879765</v>
      </c>
      <c r="O7" s="14">
        <f>SUM(C7:N7)</f>
        <v>7131924.0124392752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15796.403651269191</v>
      </c>
      <c r="E8" s="13">
        <v>240.68636003560579</v>
      </c>
      <c r="F8" s="13">
        <v>11088</v>
      </c>
      <c r="G8" s="13">
        <v>26286.048282754724</v>
      </c>
      <c r="H8" s="13">
        <v>0</v>
      </c>
      <c r="I8" s="13">
        <v>21998.05917975292</v>
      </c>
      <c r="J8" s="13">
        <v>10900.871144599965</v>
      </c>
      <c r="K8" s="13">
        <v>107648</v>
      </c>
      <c r="L8" s="13">
        <v>0</v>
      </c>
      <c r="M8" s="13">
        <v>0</v>
      </c>
      <c r="N8" s="13">
        <v>654.99988461202383</v>
      </c>
      <c r="O8" s="14">
        <f>SUM(C8:N8)</f>
        <v>194613.06850302443</v>
      </c>
      <c r="P8" s="15"/>
      <c r="Q8" s="16"/>
      <c r="R8" s="15"/>
    </row>
    <row r="9" spans="1:18" ht="12.75" customHeight="1">
      <c r="A9" s="17"/>
      <c r="B9" s="18" t="s">
        <v>6</v>
      </c>
      <c r="C9" s="13">
        <v>1589064</v>
      </c>
      <c r="D9" s="13">
        <v>1085068.4812320801</v>
      </c>
      <c r="E9" s="13">
        <v>2486278.3912654351</v>
      </c>
      <c r="F9" s="13">
        <v>0</v>
      </c>
      <c r="G9" s="13">
        <v>273696.32795257657</v>
      </c>
      <c r="H9" s="13">
        <v>328465.91451969877</v>
      </c>
      <c r="I9" s="13">
        <v>205783.5371205855</v>
      </c>
      <c r="J9" s="13">
        <v>158888.58682</v>
      </c>
      <c r="K9" s="13">
        <v>0</v>
      </c>
      <c r="L9" s="13">
        <v>54735.651705177297</v>
      </c>
      <c r="M9" s="13">
        <v>83717</v>
      </c>
      <c r="N9" s="13">
        <v>1348.1455468798536</v>
      </c>
      <c r="O9" s="14">
        <f>SUM(C9:N9)</f>
        <v>6267046.0361624332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7077</v>
      </c>
      <c r="D10" s="20">
        <v>1507.6382579198321</v>
      </c>
      <c r="E10" s="20">
        <v>3366.6087345647093</v>
      </c>
      <c r="F10" s="20">
        <v>0</v>
      </c>
      <c r="G10" s="20">
        <v>2305.138047423407</v>
      </c>
      <c r="H10" s="20">
        <v>0</v>
      </c>
      <c r="I10" s="20">
        <v>1308.0598794145121</v>
      </c>
      <c r="J10" s="20">
        <v>696.9088999999999</v>
      </c>
      <c r="K10" s="21">
        <v>0</v>
      </c>
      <c r="L10" s="21">
        <v>0</v>
      </c>
      <c r="M10" s="22">
        <v>505</v>
      </c>
      <c r="N10" s="21">
        <v>20.832453120146528</v>
      </c>
      <c r="O10" s="24">
        <f>SUM(C10:N10)</f>
        <v>16787.186272442606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4877389</v>
      </c>
      <c r="D11" s="13">
        <v>1384202.611174</v>
      </c>
      <c r="E11" s="13">
        <v>3992468</v>
      </c>
      <c r="F11" s="13">
        <v>852186</v>
      </c>
      <c r="G11" s="13">
        <v>796773.72400000005</v>
      </c>
      <c r="H11" s="13">
        <v>328465.91451969877</v>
      </c>
      <c r="I11" s="13">
        <v>353485.674</v>
      </c>
      <c r="J11" s="13">
        <v>219398.71999459996</v>
      </c>
      <c r="K11" s="13">
        <v>562046</v>
      </c>
      <c r="L11" s="13">
        <v>149707.01268887718</v>
      </c>
      <c r="M11" s="13">
        <v>84222</v>
      </c>
      <c r="N11" s="13">
        <v>10025.647000000001</v>
      </c>
      <c r="O11" s="14">
        <f>SUM(O7:O10)</f>
        <v>13610370.303377174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24275</v>
      </c>
      <c r="D14" s="13">
        <v>546.28367000000003</v>
      </c>
      <c r="E14" s="13">
        <v>116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24937.283670000001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14509</v>
      </c>
      <c r="D15" s="13">
        <v>5854.9856600000003</v>
      </c>
      <c r="E15" s="13">
        <v>21096</v>
      </c>
      <c r="F15" s="13">
        <v>68011</v>
      </c>
      <c r="G15" s="13">
        <v>301.52100000000002</v>
      </c>
      <c r="H15" s="13">
        <v>0</v>
      </c>
      <c r="I15" s="13">
        <v>0</v>
      </c>
      <c r="J15" s="13">
        <v>27228.73904</v>
      </c>
      <c r="K15" s="13">
        <v>0</v>
      </c>
      <c r="L15" s="13">
        <v>2257.1243199999999</v>
      </c>
      <c r="M15" s="13">
        <v>0</v>
      </c>
      <c r="N15" s="13">
        <v>0</v>
      </c>
      <c r="O15" s="14">
        <f>SUM(C15:N15)</f>
        <v>139258.37002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1307226</v>
      </c>
      <c r="D16" s="13">
        <v>330903.07201789675</v>
      </c>
      <c r="E16" s="13">
        <v>0</v>
      </c>
      <c r="F16" s="13">
        <v>0</v>
      </c>
      <c r="G16" s="13">
        <v>2440.3948186918892</v>
      </c>
      <c r="H16" s="13">
        <v>0</v>
      </c>
      <c r="I16" s="13">
        <v>534.79200000000003</v>
      </c>
      <c r="J16" s="13">
        <v>11262.99221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1652367.2510465886</v>
      </c>
      <c r="P16" s="15"/>
      <c r="Q16" s="16"/>
      <c r="R16" s="15"/>
    </row>
    <row r="17" spans="1:18">
      <c r="A17" s="27"/>
      <c r="B17" s="19" t="s">
        <v>7</v>
      </c>
      <c r="C17" s="28">
        <v>126147</v>
      </c>
      <c r="D17" s="28">
        <v>491966.36108210328</v>
      </c>
      <c r="E17" s="28">
        <v>48721</v>
      </c>
      <c r="F17" s="28">
        <v>0</v>
      </c>
      <c r="G17" s="28">
        <v>41178.279181308113</v>
      </c>
      <c r="H17" s="28">
        <v>0</v>
      </c>
      <c r="I17" s="28">
        <v>0</v>
      </c>
      <c r="J17" s="28">
        <v>3754.7165499999996</v>
      </c>
      <c r="K17" s="28">
        <v>0</v>
      </c>
      <c r="L17" s="28">
        <v>1155.9256600000001</v>
      </c>
      <c r="M17" s="28">
        <v>0</v>
      </c>
      <c r="N17" s="28">
        <v>0</v>
      </c>
      <c r="O17" s="24">
        <f>SUM(C17:N17)</f>
        <v>712923.28247341141</v>
      </c>
      <c r="P17" s="15"/>
      <c r="Q17" s="16"/>
      <c r="R17" s="15"/>
    </row>
    <row r="18" spans="1:18">
      <c r="A18" s="17"/>
      <c r="B18" s="15" t="s">
        <v>3</v>
      </c>
      <c r="C18" s="29">
        <v>1472157</v>
      </c>
      <c r="D18" s="29">
        <v>829270.70243000006</v>
      </c>
      <c r="E18" s="29">
        <v>69933</v>
      </c>
      <c r="F18" s="29">
        <v>68011</v>
      </c>
      <c r="G18" s="29">
        <v>43920.195</v>
      </c>
      <c r="H18" s="29">
        <v>0</v>
      </c>
      <c r="I18" s="29">
        <v>534.79200000000003</v>
      </c>
      <c r="J18" s="29">
        <v>42246.447799999994</v>
      </c>
      <c r="K18" s="29">
        <v>0</v>
      </c>
      <c r="L18" s="29">
        <v>3413.0499799999998</v>
      </c>
      <c r="M18" s="29">
        <v>0</v>
      </c>
      <c r="N18" s="29">
        <v>0</v>
      </c>
      <c r="O18" s="14">
        <f>SUM(O14:O17)</f>
        <v>2529486.1872100001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643070</v>
      </c>
      <c r="D21" s="29">
        <v>771813.14193187014</v>
      </c>
      <c r="E21" s="29">
        <v>710916.70506123896</v>
      </c>
      <c r="F21" s="29">
        <v>1715304</v>
      </c>
      <c r="G21" s="29">
        <v>627671.96934371849</v>
      </c>
      <c r="H21" s="13">
        <v>0</v>
      </c>
      <c r="I21" s="29">
        <v>233478.27629197593</v>
      </c>
      <c r="J21" s="29">
        <v>84611.624649999983</v>
      </c>
      <c r="K21" s="29">
        <v>0</v>
      </c>
      <c r="L21" s="29">
        <v>7105.9343406999933</v>
      </c>
      <c r="M21" s="29">
        <v>0</v>
      </c>
      <c r="N21" s="29">
        <v>12151.896940052189</v>
      </c>
      <c r="O21" s="14">
        <f>SUM(C21:N21)</f>
        <v>4806123.5485595549</v>
      </c>
      <c r="P21" s="15"/>
      <c r="Q21" s="16"/>
      <c r="R21" s="15"/>
    </row>
    <row r="22" spans="1:18">
      <c r="A22" s="17"/>
      <c r="B22" s="18" t="s">
        <v>5</v>
      </c>
      <c r="C22" s="13">
        <v>117996</v>
      </c>
      <c r="D22" s="13">
        <v>496857.93161067046</v>
      </c>
      <c r="E22" s="13">
        <v>178242.29493876098</v>
      </c>
      <c r="F22" s="13">
        <v>588258</v>
      </c>
      <c r="G22" s="13">
        <v>254086.33165628137</v>
      </c>
      <c r="H22" s="13">
        <v>0</v>
      </c>
      <c r="I22" s="13">
        <v>109153.9358380241</v>
      </c>
      <c r="J22" s="13">
        <v>148278.57174000004</v>
      </c>
      <c r="K22" s="13">
        <v>0</v>
      </c>
      <c r="L22" s="13">
        <v>1208.8139467999995</v>
      </c>
      <c r="M22" s="13">
        <v>0</v>
      </c>
      <c r="N22" s="13">
        <v>4291.4003299478109</v>
      </c>
      <c r="O22" s="14">
        <f>SUM(C22:N22)</f>
        <v>1898373.2800604848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619768</v>
      </c>
      <c r="D23" s="13">
        <v>530050</v>
      </c>
      <c r="E23" s="13">
        <v>488588.98342330183</v>
      </c>
      <c r="F23" s="13"/>
      <c r="G23" s="13">
        <v>243703.85171166327</v>
      </c>
      <c r="H23" s="13">
        <v>605702.62289494148</v>
      </c>
      <c r="I23" s="13">
        <v>60956.476450152106</v>
      </c>
      <c r="J23" s="13">
        <v>22472.580849999886</v>
      </c>
      <c r="K23" s="13">
        <v>0</v>
      </c>
      <c r="L23" s="13">
        <v>24019.038260398367</v>
      </c>
      <c r="M23" s="13">
        <v>34696</v>
      </c>
      <c r="N23" s="13">
        <v>1583.5300931050758</v>
      </c>
      <c r="O23" s="14">
        <f>SUM(C23:N23)</f>
        <v>2631541.0836835625</v>
      </c>
      <c r="P23" s="15"/>
      <c r="Q23" s="16"/>
      <c r="R23" s="15"/>
    </row>
    <row r="24" spans="1:18">
      <c r="A24" s="17"/>
      <c r="B24" s="31" t="s">
        <v>7</v>
      </c>
      <c r="C24" s="20">
        <v>221750</v>
      </c>
      <c r="D24" s="20">
        <v>223240</v>
      </c>
      <c r="E24" s="20">
        <v>196951.01657669817</v>
      </c>
      <c r="F24" s="20"/>
      <c r="G24" s="20">
        <v>71768.471288336688</v>
      </c>
      <c r="H24" s="28">
        <v>393030.18222166563</v>
      </c>
      <c r="I24" s="20">
        <v>17439.368549847892</v>
      </c>
      <c r="J24" s="20">
        <v>39798.191730000108</v>
      </c>
      <c r="K24" s="20">
        <v>0</v>
      </c>
      <c r="L24" s="20">
        <v>4892.7586502010108</v>
      </c>
      <c r="M24" s="20">
        <v>3140</v>
      </c>
      <c r="N24" s="20">
        <v>1046.2929068949243</v>
      </c>
      <c r="O24" s="24">
        <f>SUM(C24:N24)</f>
        <v>1173056.2819236442</v>
      </c>
      <c r="P24" s="15"/>
      <c r="Q24" s="16"/>
      <c r="R24" s="15"/>
    </row>
    <row r="25" spans="1:18">
      <c r="A25" s="17"/>
      <c r="B25" s="26" t="s">
        <v>3</v>
      </c>
      <c r="C25" s="13">
        <v>1602584</v>
      </c>
      <c r="D25" s="13">
        <v>2021961.0735425407</v>
      </c>
      <c r="E25" s="13">
        <v>1574699</v>
      </c>
      <c r="F25" s="13">
        <v>2303562</v>
      </c>
      <c r="G25" s="13">
        <v>1197230.6240000001</v>
      </c>
      <c r="H25" s="13">
        <v>998732.80511660711</v>
      </c>
      <c r="I25" s="13">
        <v>421028.05713000003</v>
      </c>
      <c r="J25" s="13">
        <v>295160.96897000005</v>
      </c>
      <c r="K25" s="13">
        <v>0</v>
      </c>
      <c r="L25" s="13">
        <v>37226.545198099368</v>
      </c>
      <c r="M25" s="13">
        <v>37836</v>
      </c>
      <c r="N25" s="13">
        <v>19073.120269999999</v>
      </c>
      <c r="O25" s="14">
        <f>SUM(O21:O24)</f>
        <v>10509094.194227247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100180</v>
      </c>
      <c r="D28" s="16">
        <v>2470776.3632968445</v>
      </c>
      <c r="E28" s="16">
        <v>1066987</v>
      </c>
      <c r="F28" s="16">
        <v>838663</v>
      </c>
      <c r="G28" s="16">
        <v>471417.78460000001</v>
      </c>
      <c r="H28" s="16">
        <v>0</v>
      </c>
      <c r="I28" s="16">
        <v>53372.679799999998</v>
      </c>
      <c r="J28" s="16">
        <v>166825.01689964818</v>
      </c>
      <c r="K28" s="16">
        <v>0</v>
      </c>
      <c r="L28" s="16">
        <v>132.5896697</v>
      </c>
      <c r="M28" s="16">
        <v>0</v>
      </c>
      <c r="N28" s="16">
        <v>8856.8335000000006</v>
      </c>
      <c r="O28" s="14">
        <f>SUM(C28:N28)</f>
        <v>5177211.2677661916</v>
      </c>
      <c r="P28" s="15"/>
      <c r="Q28" s="16"/>
      <c r="R28" s="15"/>
    </row>
    <row r="29" spans="1:18">
      <c r="A29" s="17"/>
      <c r="B29" s="34" t="s">
        <v>7</v>
      </c>
      <c r="C29" s="21">
        <v>24472</v>
      </c>
      <c r="D29" s="21">
        <v>266093.05275000003</v>
      </c>
      <c r="E29" s="21">
        <v>28716</v>
      </c>
      <c r="F29" s="21">
        <v>0</v>
      </c>
      <c r="G29" s="21">
        <v>20822.595000000001</v>
      </c>
      <c r="H29" s="21">
        <v>0</v>
      </c>
      <c r="I29" s="21">
        <v>3390.0525699999998</v>
      </c>
      <c r="J29" s="21">
        <v>35017.534509999998</v>
      </c>
      <c r="K29" s="21">
        <v>0</v>
      </c>
      <c r="L29" s="21">
        <v>113.731669742752</v>
      </c>
      <c r="M29" s="21">
        <v>609.41999999999996</v>
      </c>
      <c r="N29" s="21">
        <v>26.456</v>
      </c>
      <c r="O29" s="24">
        <f>SUM(C29:N29)</f>
        <v>379260.84249974269</v>
      </c>
      <c r="P29" s="15"/>
      <c r="Q29" s="16"/>
      <c r="R29" s="15"/>
    </row>
    <row r="30" spans="1:18">
      <c r="A30" s="17"/>
      <c r="B30" s="26" t="s">
        <v>3</v>
      </c>
      <c r="C30" s="13">
        <v>124652</v>
      </c>
      <c r="D30" s="13">
        <v>2736869.4160468448</v>
      </c>
      <c r="E30" s="13">
        <v>1095703</v>
      </c>
      <c r="F30" s="13">
        <v>838663</v>
      </c>
      <c r="G30" s="13">
        <v>492240.37960000004</v>
      </c>
      <c r="H30" s="13">
        <v>0</v>
      </c>
      <c r="I30" s="13">
        <v>56762.732369999998</v>
      </c>
      <c r="J30" s="13">
        <v>201842.55140964818</v>
      </c>
      <c r="K30" s="13">
        <v>0</v>
      </c>
      <c r="L30" s="13">
        <v>246.32133944275199</v>
      </c>
      <c r="M30" s="13">
        <v>609.41999999999996</v>
      </c>
      <c r="N30" s="13">
        <v>8883.2895000000008</v>
      </c>
      <c r="O30" s="14">
        <f>SUM(O28:O29)</f>
        <v>5556472.1102659339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3948593</v>
      </c>
      <c r="D33" s="35">
        <v>1054189.5136346009</v>
      </c>
      <c r="E33" s="35">
        <v>2213615.0187012032</v>
      </c>
      <c r="F33" s="35">
        <v>2556402</v>
      </c>
      <c r="G33" s="35">
        <v>1122158.1790609639</v>
      </c>
      <c r="H33" s="35">
        <v>0</v>
      </c>
      <c r="I33" s="35">
        <v>357874.29411222297</v>
      </c>
      <c r="J33" s="35">
        <v>133523.97777999999</v>
      </c>
      <c r="K33" s="35">
        <v>454398</v>
      </c>
      <c r="L33" s="35">
        <v>102077.29532439989</v>
      </c>
      <c r="M33" s="35">
        <v>0</v>
      </c>
      <c r="N33" s="35">
        <v>20153.566055440166</v>
      </c>
      <c r="O33" s="14">
        <f>SUM(C33:N33)</f>
        <v>11962984.844668828</v>
      </c>
      <c r="P33" s="15"/>
      <c r="Q33" s="16"/>
      <c r="R33" s="15"/>
    </row>
    <row r="34" spans="1:18">
      <c r="A34" s="17"/>
      <c r="B34" s="15" t="s">
        <v>5</v>
      </c>
      <c r="C34" s="35">
        <v>232685</v>
      </c>
      <c r="D34" s="35">
        <v>2989285.6842187839</v>
      </c>
      <c r="E34" s="35">
        <v>1266565.9812987966</v>
      </c>
      <c r="F34" s="35">
        <v>1506020</v>
      </c>
      <c r="G34" s="35">
        <v>752091.68553903617</v>
      </c>
      <c r="H34" s="35">
        <v>0</v>
      </c>
      <c r="I34" s="35">
        <v>184524.67481777701</v>
      </c>
      <c r="J34" s="35">
        <v>353233.19882424816</v>
      </c>
      <c r="K34" s="35">
        <v>107648</v>
      </c>
      <c r="L34" s="35">
        <v>3598.5279364999992</v>
      </c>
      <c r="M34" s="35">
        <v>0</v>
      </c>
      <c r="N34" s="35">
        <v>13803.233714559836</v>
      </c>
      <c r="O34" s="14">
        <f>SUM(C34:N34)</f>
        <v>7409455.9863497019</v>
      </c>
      <c r="P34" s="15"/>
      <c r="Q34" s="16"/>
      <c r="R34" s="15"/>
    </row>
    <row r="35" spans="1:18">
      <c r="A35" s="17"/>
      <c r="B35" s="15" t="s">
        <v>6</v>
      </c>
      <c r="C35" s="35">
        <v>3516058</v>
      </c>
      <c r="D35" s="35">
        <v>1946021.5532499768</v>
      </c>
      <c r="E35" s="35">
        <v>2974867.3746887371</v>
      </c>
      <c r="F35" s="35">
        <v>0</v>
      </c>
      <c r="G35" s="35">
        <v>519840.57448293176</v>
      </c>
      <c r="H35" s="35">
        <v>934168.53741464019</v>
      </c>
      <c r="I35" s="35">
        <v>267274.80557073758</v>
      </c>
      <c r="J35" s="35">
        <v>192624.15987999988</v>
      </c>
      <c r="K35" s="35">
        <v>0</v>
      </c>
      <c r="L35" s="35">
        <v>78754.689965575672</v>
      </c>
      <c r="M35" s="35">
        <v>118413</v>
      </c>
      <c r="N35" s="35">
        <v>2931.6756399849291</v>
      </c>
      <c r="O35" s="14">
        <f>SUM(C35:N35)</f>
        <v>10550954.370892586</v>
      </c>
      <c r="P35" s="15"/>
      <c r="Q35" s="16"/>
      <c r="R35" s="15"/>
    </row>
    <row r="36" spans="1:18">
      <c r="A36" s="17"/>
      <c r="B36" s="22" t="s">
        <v>7</v>
      </c>
      <c r="C36" s="36">
        <v>379446</v>
      </c>
      <c r="D36" s="36">
        <v>982807.05209002306</v>
      </c>
      <c r="E36" s="36">
        <v>277754.62531126291</v>
      </c>
      <c r="F36" s="36">
        <v>0</v>
      </c>
      <c r="G36" s="36">
        <v>136074.48351706821</v>
      </c>
      <c r="H36" s="36">
        <v>393030.18222166563</v>
      </c>
      <c r="I36" s="36">
        <v>22137.480999262403</v>
      </c>
      <c r="J36" s="36">
        <v>79267.351690000098</v>
      </c>
      <c r="K36" s="36">
        <v>0</v>
      </c>
      <c r="L36" s="36">
        <v>6162.415979943763</v>
      </c>
      <c r="M36" s="36">
        <v>4254.42</v>
      </c>
      <c r="N36" s="36">
        <v>1093.5813600150707</v>
      </c>
      <c r="O36" s="24">
        <f>SUM(C36:N36)</f>
        <v>2282027.5931692412</v>
      </c>
      <c r="P36" s="15"/>
      <c r="Q36" s="16"/>
      <c r="R36" s="15"/>
    </row>
    <row r="37" spans="1:18">
      <c r="A37" s="17"/>
      <c r="B37" s="15" t="s">
        <v>3</v>
      </c>
      <c r="C37" s="35">
        <v>8076782</v>
      </c>
      <c r="D37" s="35">
        <v>6972303.8031933839</v>
      </c>
      <c r="E37" s="35">
        <v>6732803</v>
      </c>
      <c r="F37" s="35">
        <v>4062422</v>
      </c>
      <c r="G37" s="35">
        <v>2530164.9225999997</v>
      </c>
      <c r="H37" s="35">
        <v>1327198.7196363057</v>
      </c>
      <c r="I37" s="35">
        <v>831811.25549999997</v>
      </c>
      <c r="J37" s="35">
        <v>758648.68817424821</v>
      </c>
      <c r="K37" s="35">
        <v>562046</v>
      </c>
      <c r="L37" s="35">
        <v>190592.92920641933</v>
      </c>
      <c r="M37" s="35">
        <v>122667.42</v>
      </c>
      <c r="N37" s="35">
        <v>37982.056769999996</v>
      </c>
      <c r="O37" s="14">
        <f>SUM(O33:O36)</f>
        <v>32205422.795080356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25.07895037240062</v>
      </c>
      <c r="D39" s="42">
        <f t="shared" ref="D39:O39" si="0">+D37/$O37*100</f>
        <v>21.649471418392498</v>
      </c>
      <c r="E39" s="42">
        <f t="shared" si="0"/>
        <v>20.905805344770979</v>
      </c>
      <c r="F39" s="42">
        <f t="shared" si="0"/>
        <v>12.614093054603737</v>
      </c>
      <c r="G39" s="42">
        <f t="shared" si="0"/>
        <v>7.8563319559540243</v>
      </c>
      <c r="H39" s="42">
        <f t="shared" si="0"/>
        <v>4.1210411304988241</v>
      </c>
      <c r="I39" s="42">
        <f t="shared" si="0"/>
        <v>2.5828297948228331</v>
      </c>
      <c r="J39" s="42">
        <f t="shared" si="0"/>
        <v>2.3556551112570339</v>
      </c>
      <c r="K39" s="42">
        <f t="shared" si="0"/>
        <v>1.7451905648816917</v>
      </c>
      <c r="L39" s="42">
        <f t="shared" si="0"/>
        <v>0.59180384129449759</v>
      </c>
      <c r="M39" s="42">
        <f t="shared" si="0"/>
        <v>0.38089057479704458</v>
      </c>
      <c r="N39" s="42">
        <f t="shared" si="0"/>
        <v>0.11793683632621667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count="1">
    <dataValidation allowBlank="1" showInputMessage="1" showErrorMessage="1" sqref="N37 C34:M37" xr:uid="{00000000-0002-0000-1600-000000000000}"/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68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67</v>
      </c>
      <c r="H4" s="7" t="s">
        <v>69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66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2166235</v>
      </c>
      <c r="D7" s="13">
        <v>236786.00737738691</v>
      </c>
      <c r="E7" s="13">
        <v>1268057.588416541</v>
      </c>
      <c r="F7" s="13">
        <v>810031</v>
      </c>
      <c r="G7" s="13">
        <v>455049.05297324219</v>
      </c>
      <c r="H7" s="13">
        <v>0</v>
      </c>
      <c r="I7" s="13">
        <v>108782.42720243883</v>
      </c>
      <c r="J7" s="13">
        <v>51245.889570000007</v>
      </c>
      <c r="K7" s="13">
        <v>438751</v>
      </c>
      <c r="L7" s="13">
        <v>123633</v>
      </c>
      <c r="M7" s="13">
        <v>0</v>
      </c>
      <c r="N7" s="13">
        <v>12430.709654510092</v>
      </c>
      <c r="O7" s="14">
        <f>SUM(C7:N7)</f>
        <v>5671001.6751941191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15608.105852613086</v>
      </c>
      <c r="E8" s="13">
        <v>200.4115834588986</v>
      </c>
      <c r="F8" s="13">
        <v>9481</v>
      </c>
      <c r="G8" s="13">
        <v>11971.814026757831</v>
      </c>
      <c r="H8" s="13">
        <v>0</v>
      </c>
      <c r="I8" s="13">
        <v>14295.948577561163</v>
      </c>
      <c r="J8" s="13">
        <v>10960.423743232815</v>
      </c>
      <c r="K8" s="13">
        <v>117188</v>
      </c>
      <c r="L8" s="13">
        <v>0</v>
      </c>
      <c r="M8" s="13">
        <v>0</v>
      </c>
      <c r="N8" s="13">
        <v>1145.9001454899078</v>
      </c>
      <c r="O8" s="14">
        <f>SUM(C8:N8)</f>
        <v>180851.60392911368</v>
      </c>
      <c r="P8" s="15"/>
      <c r="Q8" s="16"/>
      <c r="R8" s="15"/>
    </row>
    <row r="9" spans="1:18" ht="12.75" customHeight="1">
      <c r="A9" s="17"/>
      <c r="B9" s="18" t="s">
        <v>6</v>
      </c>
      <c r="C9" s="13">
        <v>2717908</v>
      </c>
      <c r="D9" s="13">
        <v>1294740.3880122437</v>
      </c>
      <c r="E9" s="13">
        <v>3054342.773655023</v>
      </c>
      <c r="F9" s="13">
        <v>0</v>
      </c>
      <c r="G9" s="13">
        <v>382246.00084973255</v>
      </c>
      <c r="H9" s="13">
        <v>323449.47302705114</v>
      </c>
      <c r="I9" s="13">
        <v>260355.11500961499</v>
      </c>
      <c r="J9" s="13">
        <v>183084.58063000004</v>
      </c>
      <c r="K9" s="13">
        <v>0</v>
      </c>
      <c r="L9" s="13">
        <v>64402</v>
      </c>
      <c r="M9" s="13">
        <v>121106</v>
      </c>
      <c r="N9" s="13">
        <v>3030.4766131199995</v>
      </c>
      <c r="O9" s="14">
        <f>SUM(C9:N9)</f>
        <v>8404664.8077967837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6479</v>
      </c>
      <c r="D10" s="20">
        <v>1273.481367756393</v>
      </c>
      <c r="E10" s="20">
        <v>4922.2263449768507</v>
      </c>
      <c r="F10" s="20">
        <v>0</v>
      </c>
      <c r="G10" s="20">
        <v>1963.9071502674856</v>
      </c>
      <c r="H10" s="20">
        <v>0</v>
      </c>
      <c r="I10" s="20">
        <v>624.19247038499998</v>
      </c>
      <c r="J10" s="20">
        <v>693.55974000000003</v>
      </c>
      <c r="K10" s="21">
        <v>0</v>
      </c>
      <c r="L10" s="21">
        <v>0</v>
      </c>
      <c r="M10" s="22">
        <v>854</v>
      </c>
      <c r="N10" s="21">
        <v>158.15618688000001</v>
      </c>
      <c r="O10" s="24">
        <f>SUM(C10:N10)</f>
        <v>16968.523260265731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4890622</v>
      </c>
      <c r="D11" s="13">
        <v>1548407.9826100001</v>
      </c>
      <c r="E11" s="13">
        <v>4327523</v>
      </c>
      <c r="F11" s="13">
        <v>819512</v>
      </c>
      <c r="G11" s="13">
        <v>851230.77500000002</v>
      </c>
      <c r="H11" s="13">
        <v>323449.47302705114</v>
      </c>
      <c r="I11" s="13">
        <v>384057.68325999996</v>
      </c>
      <c r="J11" s="13">
        <v>245984.45368323286</v>
      </c>
      <c r="K11" s="13">
        <v>555939</v>
      </c>
      <c r="L11" s="13">
        <v>188035</v>
      </c>
      <c r="M11" s="13">
        <v>121960</v>
      </c>
      <c r="N11" s="13">
        <v>16765.242600000001</v>
      </c>
      <c r="O11" s="14">
        <f>SUM(O7:O10)</f>
        <v>14273486.610180281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14526</v>
      </c>
      <c r="D14" s="13">
        <v>858.86550999999986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15384.86551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9401</v>
      </c>
      <c r="D15" s="13">
        <v>4772.1786999999995</v>
      </c>
      <c r="E15" s="13">
        <v>13530</v>
      </c>
      <c r="F15" s="13">
        <v>1568</v>
      </c>
      <c r="G15" s="13">
        <v>0</v>
      </c>
      <c r="H15" s="13">
        <v>0</v>
      </c>
      <c r="I15" s="13">
        <v>0</v>
      </c>
      <c r="J15" s="13">
        <v>24689.539140000001</v>
      </c>
      <c r="K15" s="13">
        <v>0</v>
      </c>
      <c r="L15" s="13">
        <v>2041</v>
      </c>
      <c r="M15" s="13">
        <v>0</v>
      </c>
      <c r="N15" s="13">
        <v>0</v>
      </c>
      <c r="O15" s="14">
        <f>SUM(C15:N15)</f>
        <v>56001.717839999998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1983523</v>
      </c>
      <c r="D16" s="13">
        <v>483707.44808396162</v>
      </c>
      <c r="E16" s="13">
        <v>0</v>
      </c>
      <c r="F16" s="13">
        <v>0</v>
      </c>
      <c r="G16" s="13">
        <v>14907.464683523542</v>
      </c>
      <c r="H16" s="13">
        <v>0</v>
      </c>
      <c r="I16" s="13">
        <v>559.351</v>
      </c>
      <c r="J16" s="13">
        <v>20967.972080000003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2503665.2358474848</v>
      </c>
      <c r="P16" s="15"/>
      <c r="Q16" s="16"/>
      <c r="R16" s="15"/>
    </row>
    <row r="17" spans="1:18">
      <c r="A17" s="27"/>
      <c r="B17" s="19" t="s">
        <v>7</v>
      </c>
      <c r="C17" s="28">
        <v>197966</v>
      </c>
      <c r="D17" s="28">
        <v>656790.91420976783</v>
      </c>
      <c r="E17" s="28">
        <v>65343</v>
      </c>
      <c r="F17" s="28">
        <v>0</v>
      </c>
      <c r="G17" s="28">
        <v>46305.406316476459</v>
      </c>
      <c r="H17" s="28">
        <v>0</v>
      </c>
      <c r="I17" s="28">
        <v>0</v>
      </c>
      <c r="J17" s="28">
        <v>6550.4088599999995</v>
      </c>
      <c r="K17" s="28">
        <v>0</v>
      </c>
      <c r="L17" s="28">
        <v>2005</v>
      </c>
      <c r="M17" s="28">
        <v>0</v>
      </c>
      <c r="N17" s="28">
        <v>0</v>
      </c>
      <c r="O17" s="24">
        <f>SUM(C17:N17)</f>
        <v>974960.7293862442</v>
      </c>
      <c r="P17" s="15"/>
      <c r="Q17" s="16"/>
      <c r="R17" s="15"/>
    </row>
    <row r="18" spans="1:18">
      <c r="A18" s="17"/>
      <c r="B18" s="15" t="s">
        <v>3</v>
      </c>
      <c r="C18" s="29">
        <v>2205416</v>
      </c>
      <c r="D18" s="29">
        <v>1146129.4065037295</v>
      </c>
      <c r="E18" s="29">
        <v>78873</v>
      </c>
      <c r="F18" s="29">
        <v>1568</v>
      </c>
      <c r="G18" s="29">
        <v>61212.870999999999</v>
      </c>
      <c r="H18" s="29">
        <v>0</v>
      </c>
      <c r="I18" s="29">
        <v>559.351</v>
      </c>
      <c r="J18" s="29">
        <v>52207.920079999996</v>
      </c>
      <c r="K18" s="29">
        <v>0</v>
      </c>
      <c r="L18" s="29">
        <v>4046</v>
      </c>
      <c r="M18" s="29">
        <v>0</v>
      </c>
      <c r="N18" s="29">
        <v>0</v>
      </c>
      <c r="O18" s="14">
        <f>SUM(O14:O17)</f>
        <v>3550012.5485837292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595473</v>
      </c>
      <c r="D21" s="29">
        <v>736127.53563943412</v>
      </c>
      <c r="E21" s="29">
        <v>713971.48586598644</v>
      </c>
      <c r="F21" s="29">
        <v>1680790</v>
      </c>
      <c r="G21" s="29">
        <v>626306.91855944064</v>
      </c>
      <c r="H21" s="13">
        <v>0</v>
      </c>
      <c r="I21" s="29">
        <v>210793.09211051618</v>
      </c>
      <c r="J21" s="29">
        <v>83070.257150000049</v>
      </c>
      <c r="K21" s="29">
        <v>0</v>
      </c>
      <c r="L21" s="29">
        <v>7868</v>
      </c>
      <c r="M21" s="29">
        <v>0</v>
      </c>
      <c r="N21" s="29">
        <v>26360.102869645762</v>
      </c>
      <c r="O21" s="14">
        <f>SUM(C21:N21)</f>
        <v>4680760.3921950236</v>
      </c>
      <c r="P21" s="15"/>
      <c r="Q21" s="16"/>
      <c r="R21" s="15"/>
    </row>
    <row r="22" spans="1:18">
      <c r="A22" s="17"/>
      <c r="B22" s="18" t="s">
        <v>5</v>
      </c>
      <c r="C22" s="13">
        <v>155919</v>
      </c>
      <c r="D22" s="13">
        <v>473259.86819551914</v>
      </c>
      <c r="E22" s="13">
        <v>184656.51413401347</v>
      </c>
      <c r="F22" s="13">
        <v>563434</v>
      </c>
      <c r="G22" s="13">
        <v>255121.73544055939</v>
      </c>
      <c r="H22" s="13">
        <v>0</v>
      </c>
      <c r="I22" s="13">
        <v>97124.024599283817</v>
      </c>
      <c r="J22" s="13">
        <v>147776.46270999991</v>
      </c>
      <c r="K22" s="13">
        <v>0</v>
      </c>
      <c r="L22" s="13">
        <v>1386</v>
      </c>
      <c r="M22" s="13">
        <v>0</v>
      </c>
      <c r="N22" s="13">
        <v>7026.2127803542317</v>
      </c>
      <c r="O22" s="14">
        <f>SUM(C22:N22)</f>
        <v>1885703.8178597298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741281</v>
      </c>
      <c r="D23" s="13">
        <v>631167.56957000005</v>
      </c>
      <c r="E23" s="13">
        <v>610298.81315810781</v>
      </c>
      <c r="F23" s="13">
        <v>0</v>
      </c>
      <c r="G23" s="13">
        <v>299626.05652893428</v>
      </c>
      <c r="H23" s="13">
        <v>623247.51473825215</v>
      </c>
      <c r="I23" s="13">
        <v>73373.607186051013</v>
      </c>
      <c r="J23" s="13">
        <v>25714.823859999928</v>
      </c>
      <c r="K23" s="13">
        <v>0</v>
      </c>
      <c r="L23" s="13">
        <v>31435</v>
      </c>
      <c r="M23" s="13">
        <v>37044</v>
      </c>
      <c r="N23" s="13">
        <v>3930.0398639999999</v>
      </c>
      <c r="O23" s="14">
        <f>SUM(C23:N23)</f>
        <v>3077118.4249053448</v>
      </c>
      <c r="P23" s="15"/>
      <c r="Q23" s="16"/>
      <c r="R23" s="15"/>
    </row>
    <row r="24" spans="1:18">
      <c r="A24" s="17"/>
      <c r="B24" s="31" t="s">
        <v>7</v>
      </c>
      <c r="C24" s="20">
        <v>270752</v>
      </c>
      <c r="D24" s="20">
        <v>262805.30300000001</v>
      </c>
      <c r="E24" s="20">
        <v>235594.18684189214</v>
      </c>
      <c r="F24" s="20">
        <v>0</v>
      </c>
      <c r="G24" s="20">
        <v>84711.522471065706</v>
      </c>
      <c r="H24" s="28">
        <v>386823.56296743645</v>
      </c>
      <c r="I24" s="20">
        <v>18843.638603948995</v>
      </c>
      <c r="J24" s="20">
        <v>46913.088220000078</v>
      </c>
      <c r="K24" s="20">
        <v>0</v>
      </c>
      <c r="L24" s="20">
        <v>6546.1913384937006</v>
      </c>
      <c r="M24" s="20">
        <v>9260</v>
      </c>
      <c r="N24" s="20">
        <v>2827.2501360000001</v>
      </c>
      <c r="O24" s="24">
        <f>SUM(C24:N24)</f>
        <v>1325076.7435788373</v>
      </c>
      <c r="P24" s="15"/>
      <c r="Q24" s="16"/>
      <c r="R24" s="15"/>
    </row>
    <row r="25" spans="1:18">
      <c r="A25" s="17"/>
      <c r="B25" s="26" t="s">
        <v>3</v>
      </c>
      <c r="C25" s="13">
        <v>1763425</v>
      </c>
      <c r="D25" s="13">
        <v>2103360.2764049531</v>
      </c>
      <c r="E25" s="13">
        <v>1744520.9999999998</v>
      </c>
      <c r="F25" s="13">
        <v>2244224</v>
      </c>
      <c r="G25" s="13">
        <v>1265766.233</v>
      </c>
      <c r="H25" s="13">
        <v>1010071.0777056885</v>
      </c>
      <c r="I25" s="13">
        <v>400134.36249979999</v>
      </c>
      <c r="J25" s="13">
        <v>303474.63193999993</v>
      </c>
      <c r="K25" s="13">
        <v>0</v>
      </c>
      <c r="L25" s="13">
        <v>47235.1913384937</v>
      </c>
      <c r="M25" s="13">
        <v>46304</v>
      </c>
      <c r="N25" s="13">
        <v>40143.60564999999</v>
      </c>
      <c r="O25" s="14">
        <f>SUM(O21:O24)</f>
        <v>10968659.378538936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92000</v>
      </c>
      <c r="D28" s="16">
        <v>2387719.2419433733</v>
      </c>
      <c r="E28" s="16">
        <v>1104593</v>
      </c>
      <c r="F28" s="16">
        <v>831955</v>
      </c>
      <c r="G28" s="16">
        <v>490821.38466666662</v>
      </c>
      <c r="H28" s="16">
        <v>0</v>
      </c>
      <c r="I28" s="16">
        <v>47041.18664</v>
      </c>
      <c r="J28" s="16">
        <v>171726.1029396482</v>
      </c>
      <c r="K28" s="16">
        <v>0</v>
      </c>
      <c r="L28" s="16">
        <v>264</v>
      </c>
      <c r="M28" s="16">
        <v>0</v>
      </c>
      <c r="N28" s="16">
        <v>18699.974999999999</v>
      </c>
      <c r="O28" s="14">
        <f>SUM(C28:N28)</f>
        <v>5144819.8911896879</v>
      </c>
      <c r="P28" s="15"/>
      <c r="Q28" s="16"/>
      <c r="R28" s="15"/>
    </row>
    <row r="29" spans="1:18">
      <c r="A29" s="17"/>
      <c r="B29" s="34" t="s">
        <v>7</v>
      </c>
      <c r="C29" s="21">
        <v>34660</v>
      </c>
      <c r="D29" s="21">
        <v>363621.66610000003</v>
      </c>
      <c r="E29" s="21">
        <v>40790</v>
      </c>
      <c r="F29" s="21">
        <v>0</v>
      </c>
      <c r="G29" s="21">
        <v>28143.524000000001</v>
      </c>
      <c r="H29" s="21">
        <v>0</v>
      </c>
      <c r="I29" s="21">
        <v>5299.3462499999996</v>
      </c>
      <c r="J29" s="21">
        <v>41149.515290000003</v>
      </c>
      <c r="K29" s="21">
        <v>0</v>
      </c>
      <c r="L29" s="21">
        <v>532</v>
      </c>
      <c r="M29" s="21">
        <v>1220</v>
      </c>
      <c r="N29" s="21">
        <v>75.484049999999996</v>
      </c>
      <c r="O29" s="24">
        <f>SUM(C29:N29)</f>
        <v>515491.53569000005</v>
      </c>
      <c r="P29" s="15"/>
      <c r="Q29" s="16"/>
      <c r="R29" s="15"/>
    </row>
    <row r="30" spans="1:18">
      <c r="A30" s="17"/>
      <c r="B30" s="26" t="s">
        <v>3</v>
      </c>
      <c r="C30" s="13">
        <v>126660</v>
      </c>
      <c r="D30" s="13">
        <v>2751340.9080433734</v>
      </c>
      <c r="E30" s="13">
        <v>1145383</v>
      </c>
      <c r="F30" s="13">
        <v>831955</v>
      </c>
      <c r="G30" s="13">
        <v>518964.90866666666</v>
      </c>
      <c r="H30" s="13">
        <v>0</v>
      </c>
      <c r="I30" s="13">
        <v>52340.532890000002</v>
      </c>
      <c r="J30" s="13">
        <v>212875.61822964821</v>
      </c>
      <c r="K30" s="13">
        <v>0</v>
      </c>
      <c r="L30" s="13">
        <v>796</v>
      </c>
      <c r="M30" s="13">
        <v>1220</v>
      </c>
      <c r="N30" s="13">
        <v>18775.459049999998</v>
      </c>
      <c r="O30" s="14">
        <f>SUM(O28:O29)</f>
        <v>5660311.4268796882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2776234</v>
      </c>
      <c r="D33" s="35">
        <v>973772.40852682106</v>
      </c>
      <c r="E33" s="35">
        <v>1982029.0742825274</v>
      </c>
      <c r="F33" s="35">
        <v>2490821</v>
      </c>
      <c r="G33" s="35">
        <v>1081355.9715326829</v>
      </c>
      <c r="H33" s="35">
        <v>0</v>
      </c>
      <c r="I33" s="35">
        <v>319575.51931295503</v>
      </c>
      <c r="J33" s="35">
        <v>134316.14672000005</v>
      </c>
      <c r="K33" s="35">
        <v>438751</v>
      </c>
      <c r="L33" s="35">
        <v>131501</v>
      </c>
      <c r="M33" s="35">
        <v>0</v>
      </c>
      <c r="N33" s="35">
        <v>38790.812524155852</v>
      </c>
      <c r="O33" s="14">
        <f>SUM(C33:N33)</f>
        <v>10367146.932899142</v>
      </c>
      <c r="P33" s="15"/>
      <c r="Q33" s="16"/>
      <c r="R33" s="15"/>
    </row>
    <row r="34" spans="1:18">
      <c r="A34" s="17"/>
      <c r="B34" s="15" t="s">
        <v>5</v>
      </c>
      <c r="C34" s="35">
        <v>257320</v>
      </c>
      <c r="D34" s="35">
        <v>2881359.3946915059</v>
      </c>
      <c r="E34" s="35">
        <v>1302979.9257174723</v>
      </c>
      <c r="F34" s="35">
        <v>1406438</v>
      </c>
      <c r="G34" s="35">
        <v>757914.9341339838</v>
      </c>
      <c r="H34" s="35">
        <v>0</v>
      </c>
      <c r="I34" s="35">
        <v>158461.15981684497</v>
      </c>
      <c r="J34" s="35">
        <v>355152.52853288094</v>
      </c>
      <c r="K34" s="35">
        <v>117188</v>
      </c>
      <c r="L34" s="35">
        <v>3691</v>
      </c>
      <c r="M34" s="35">
        <v>0</v>
      </c>
      <c r="N34" s="35">
        <v>26872.087925844138</v>
      </c>
      <c r="O34" s="14">
        <f>SUM(C34:N34)</f>
        <v>7267377.0308185332</v>
      </c>
      <c r="P34" s="15"/>
      <c r="Q34" s="16"/>
      <c r="R34" s="15"/>
    </row>
    <row r="35" spans="1:18">
      <c r="A35" s="17"/>
      <c r="B35" s="15" t="s">
        <v>6</v>
      </c>
      <c r="C35" s="35">
        <v>5442712</v>
      </c>
      <c r="D35" s="35">
        <v>2409615.4056662051</v>
      </c>
      <c r="E35" s="35">
        <v>3664641.5868131309</v>
      </c>
      <c r="F35" s="35">
        <v>0</v>
      </c>
      <c r="G35" s="35">
        <v>696779.52206219034</v>
      </c>
      <c r="H35" s="35">
        <v>946696.98776530335</v>
      </c>
      <c r="I35" s="35">
        <v>334288.07319566602</v>
      </c>
      <c r="J35" s="35">
        <v>229767.37656999996</v>
      </c>
      <c r="K35" s="35">
        <v>0</v>
      </c>
      <c r="L35" s="35">
        <v>95837</v>
      </c>
      <c r="M35" s="35">
        <v>158150</v>
      </c>
      <c r="N35" s="35">
        <v>6960.5164771199998</v>
      </c>
      <c r="O35" s="14">
        <f>SUM(C35:N35)</f>
        <v>13985448.468549613</v>
      </c>
      <c r="P35" s="15"/>
      <c r="Q35" s="16"/>
      <c r="R35" s="15"/>
    </row>
    <row r="36" spans="1:18">
      <c r="A36" s="17"/>
      <c r="B36" s="22" t="s">
        <v>7</v>
      </c>
      <c r="C36" s="36">
        <v>509857</v>
      </c>
      <c r="D36" s="36">
        <v>1284491.3646775244</v>
      </c>
      <c r="E36" s="36">
        <v>346649.413186869</v>
      </c>
      <c r="F36" s="36">
        <v>0</v>
      </c>
      <c r="G36" s="36">
        <v>161124.35993780964</v>
      </c>
      <c r="H36" s="36">
        <v>386823.56296743645</v>
      </c>
      <c r="I36" s="36">
        <v>24767.177324333996</v>
      </c>
      <c r="J36" s="36">
        <v>95306.572110000081</v>
      </c>
      <c r="K36" s="36">
        <v>0</v>
      </c>
      <c r="L36" s="36">
        <v>9083.1913384936997</v>
      </c>
      <c r="M36" s="36">
        <v>11334</v>
      </c>
      <c r="N36" s="36">
        <v>3060.8903728800001</v>
      </c>
      <c r="O36" s="24">
        <f>SUM(C36:N36)</f>
        <v>2832497.5319153471</v>
      </c>
      <c r="P36" s="15"/>
      <c r="Q36" s="16"/>
      <c r="R36" s="15"/>
    </row>
    <row r="37" spans="1:18">
      <c r="A37" s="17"/>
      <c r="B37" s="15" t="s">
        <v>3</v>
      </c>
      <c r="C37" s="35">
        <v>8986123</v>
      </c>
      <c r="D37" s="35">
        <v>7549238.5735620558</v>
      </c>
      <c r="E37" s="35">
        <v>7296300</v>
      </c>
      <c r="F37" s="35">
        <v>3897259</v>
      </c>
      <c r="G37" s="35">
        <v>2697174.7876666663</v>
      </c>
      <c r="H37" s="35">
        <v>1333520.55073274</v>
      </c>
      <c r="I37" s="35">
        <v>837091.92964980006</v>
      </c>
      <c r="J37" s="35">
        <v>814542.62393288105</v>
      </c>
      <c r="K37" s="35">
        <v>555939</v>
      </c>
      <c r="L37" s="35">
        <v>240112.19133849369</v>
      </c>
      <c r="M37" s="35">
        <v>169484</v>
      </c>
      <c r="N37" s="35">
        <v>75684.307299999986</v>
      </c>
      <c r="O37" s="14">
        <f>SUM(O33:O36)</f>
        <v>34452469.964182638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26.082666959269169</v>
      </c>
      <c r="D39" s="42">
        <f t="shared" ref="D39:O39" si="0">+D37/$O37*100</f>
        <v>21.912038763578838</v>
      </c>
      <c r="E39" s="42">
        <f t="shared" si="0"/>
        <v>21.17787202945204</v>
      </c>
      <c r="F39" s="42">
        <f t="shared" si="0"/>
        <v>11.311987221965959</v>
      </c>
      <c r="G39" s="42">
        <f t="shared" si="0"/>
        <v>7.8286833729793361</v>
      </c>
      <c r="H39" s="42">
        <f t="shared" si="0"/>
        <v>3.8706094283489403</v>
      </c>
      <c r="I39" s="42">
        <f t="shared" si="0"/>
        <v>2.4297007747777002</v>
      </c>
      <c r="J39" s="42">
        <f t="shared" si="0"/>
        <v>2.3642502983957119</v>
      </c>
      <c r="K39" s="42">
        <f t="shared" si="0"/>
        <v>1.6136404750601727</v>
      </c>
      <c r="L39" s="42">
        <f t="shared" si="0"/>
        <v>0.69693752461904279</v>
      </c>
      <c r="M39" s="42">
        <f t="shared" si="0"/>
        <v>0.49193570207360571</v>
      </c>
      <c r="N39" s="42">
        <f t="shared" si="0"/>
        <v>0.21967744947947901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700-000000000000}"/>
  </dataValidation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68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7" width="10.140625" style="3" customWidth="1"/>
    <col min="8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3" spans="1:17" ht="15">
      <c r="A3" s="1"/>
      <c r="B3" s="2"/>
      <c r="C3" s="2"/>
      <c r="D3" s="2"/>
      <c r="E3" s="2"/>
    </row>
    <row r="4" spans="1:17">
      <c r="A4" s="4"/>
      <c r="B4" s="2"/>
      <c r="C4" s="2"/>
      <c r="D4" s="2"/>
      <c r="E4" s="2"/>
      <c r="M4" s="43"/>
    </row>
    <row r="5" spans="1:17" ht="8.25" customHeight="1"/>
    <row r="6" spans="1:17" s="8" customFormat="1" ht="34.5" customHeight="1">
      <c r="A6" s="5" t="s">
        <v>72</v>
      </c>
      <c r="B6" s="6"/>
      <c r="C6" s="7" t="s">
        <v>70</v>
      </c>
      <c r="D6" s="7" t="s">
        <v>55</v>
      </c>
      <c r="E6" s="7" t="s">
        <v>49</v>
      </c>
      <c r="F6" s="7" t="s">
        <v>42</v>
      </c>
      <c r="G6" s="7" t="s">
        <v>71</v>
      </c>
      <c r="H6" s="7" t="s">
        <v>69</v>
      </c>
      <c r="I6" s="7" t="s">
        <v>56</v>
      </c>
      <c r="J6" s="7" t="s">
        <v>11</v>
      </c>
      <c r="K6" s="7" t="s">
        <v>21</v>
      </c>
      <c r="L6" s="7" t="s">
        <v>57</v>
      </c>
      <c r="M6" s="7" t="s">
        <v>66</v>
      </c>
      <c r="N6" s="7" t="s">
        <v>59</v>
      </c>
      <c r="O6" s="7" t="s">
        <v>3</v>
      </c>
    </row>
    <row r="7" spans="1:17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6"/>
      <c r="Q8" s="15"/>
    </row>
    <row r="9" spans="1:17" ht="12.75" customHeight="1">
      <c r="A9" s="17"/>
      <c r="B9" s="18" t="s">
        <v>4</v>
      </c>
      <c r="C9" s="13">
        <v>1777927</v>
      </c>
      <c r="D9" s="13">
        <v>217126.30175308324</v>
      </c>
      <c r="E9" s="13">
        <v>1113393.0376439707</v>
      </c>
      <c r="F9" s="13">
        <v>785458</v>
      </c>
      <c r="G9" s="13">
        <v>431524.98374064773</v>
      </c>
      <c r="H9" s="13">
        <v>0</v>
      </c>
      <c r="I9" s="13">
        <v>103672.548976911</v>
      </c>
      <c r="J9" s="13">
        <v>48020.347569999969</v>
      </c>
      <c r="K9" s="13">
        <v>438288</v>
      </c>
      <c r="L9" s="13">
        <v>128736</v>
      </c>
      <c r="M9" s="13">
        <v>0</v>
      </c>
      <c r="N9" s="13">
        <v>15099.870543182999</v>
      </c>
      <c r="O9" s="14">
        <f>SUM(C9:N9)</f>
        <v>5059246.0902277958</v>
      </c>
      <c r="P9" s="16"/>
      <c r="Q9" s="15"/>
    </row>
    <row r="10" spans="1:17" ht="12.75" customHeight="1">
      <c r="A10" s="17"/>
      <c r="B10" s="18" t="s">
        <v>5</v>
      </c>
      <c r="C10" s="13">
        <v>0</v>
      </c>
      <c r="D10" s="13">
        <v>15426.65125691677</v>
      </c>
      <c r="E10" s="13">
        <v>70.962356029286752</v>
      </c>
      <c r="F10" s="13">
        <v>8356</v>
      </c>
      <c r="G10" s="13">
        <v>7381.9422593522204</v>
      </c>
      <c r="H10" s="13">
        <v>0</v>
      </c>
      <c r="I10" s="13">
        <v>8576.6981030890001</v>
      </c>
      <c r="J10" s="13">
        <v>10287.764801593723</v>
      </c>
      <c r="K10" s="13">
        <v>118664</v>
      </c>
      <c r="L10" s="13">
        <v>0</v>
      </c>
      <c r="M10" s="13">
        <v>0</v>
      </c>
      <c r="N10" s="13">
        <v>380.09045541699993</v>
      </c>
      <c r="O10" s="14">
        <f>SUM(C10:N10)</f>
        <v>169144.10923239798</v>
      </c>
      <c r="P10" s="16"/>
      <c r="Q10" s="15"/>
    </row>
    <row r="11" spans="1:17" ht="12.75" customHeight="1">
      <c r="A11" s="17"/>
      <c r="B11" s="18" t="s">
        <v>6</v>
      </c>
      <c r="C11" s="13">
        <v>3419395</v>
      </c>
      <c r="D11" s="13">
        <v>1524556.407666662</v>
      </c>
      <c r="E11" s="13">
        <v>3728961.2059611203</v>
      </c>
      <c r="F11" s="13">
        <v>0</v>
      </c>
      <c r="G11" s="13">
        <v>539246.32744976995</v>
      </c>
      <c r="H11" s="13">
        <v>234135.75789906667</v>
      </c>
      <c r="I11" s="13">
        <v>344901.95111485594</v>
      </c>
      <c r="J11" s="13">
        <v>217776.5318</v>
      </c>
      <c r="K11" s="13">
        <v>0</v>
      </c>
      <c r="L11" s="13">
        <v>117331</v>
      </c>
      <c r="M11" s="13">
        <v>185850</v>
      </c>
      <c r="N11" s="13">
        <v>3641.6192440320001</v>
      </c>
      <c r="O11" s="14">
        <f>SUM(C11:N11)</f>
        <v>10315795.801135506</v>
      </c>
      <c r="P11" s="16"/>
      <c r="Q11" s="15"/>
    </row>
    <row r="12" spans="1:17" ht="12.75" customHeight="1">
      <c r="A12" s="17"/>
      <c r="B12" s="19" t="s">
        <v>7</v>
      </c>
      <c r="C12" s="20">
        <v>5286</v>
      </c>
      <c r="D12" s="20">
        <v>718.61994333799998</v>
      </c>
      <c r="E12" s="20">
        <v>5895.7940388795041</v>
      </c>
      <c r="F12" s="20">
        <v>0</v>
      </c>
      <c r="G12" s="20">
        <v>2483.4765502300752</v>
      </c>
      <c r="H12" s="20">
        <v>0</v>
      </c>
      <c r="I12" s="20">
        <v>1011.1183351439859</v>
      </c>
      <c r="J12" s="20">
        <v>8566.2621799999997</v>
      </c>
      <c r="K12" s="21">
        <v>0</v>
      </c>
      <c r="L12" s="21">
        <v>0</v>
      </c>
      <c r="M12" s="22">
        <v>6723</v>
      </c>
      <c r="N12" s="21">
        <v>235.264542912</v>
      </c>
      <c r="O12" s="24">
        <f>SUM(C12:N12)</f>
        <v>30919.535590503565</v>
      </c>
      <c r="P12" s="16"/>
      <c r="Q12" s="15"/>
    </row>
    <row r="13" spans="1:17" ht="12.75" customHeight="1">
      <c r="A13" s="17"/>
      <c r="B13" s="15" t="s">
        <v>3</v>
      </c>
      <c r="C13" s="13">
        <v>5202608</v>
      </c>
      <c r="D13" s="13">
        <v>1757827.98062</v>
      </c>
      <c r="E13" s="13">
        <v>4848321</v>
      </c>
      <c r="F13" s="13">
        <v>793814</v>
      </c>
      <c r="G13" s="13">
        <v>980636.73</v>
      </c>
      <c r="H13" s="13">
        <v>234135.75789906667</v>
      </c>
      <c r="I13" s="13">
        <v>458162.31652999995</v>
      </c>
      <c r="J13" s="13">
        <v>284650.90635159373</v>
      </c>
      <c r="K13" s="13">
        <v>556952</v>
      </c>
      <c r="L13" s="13">
        <v>246067</v>
      </c>
      <c r="M13" s="13">
        <v>192573</v>
      </c>
      <c r="N13" s="13">
        <v>19356.844785543995</v>
      </c>
      <c r="O13" s="14">
        <f>SUM(O9:O12)</f>
        <v>15575105.536186203</v>
      </c>
      <c r="P13" s="16"/>
      <c r="Q13" s="15"/>
    </row>
    <row r="14" spans="1:17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6"/>
      <c r="Q14" s="15"/>
    </row>
    <row r="15" spans="1:17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6"/>
      <c r="Q15" s="15"/>
    </row>
    <row r="16" spans="1:17">
      <c r="A16" s="17"/>
      <c r="B16" s="26" t="s">
        <v>4</v>
      </c>
      <c r="C16" s="13">
        <v>10802</v>
      </c>
      <c r="D16" s="13">
        <v>374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11176</v>
      </c>
      <c r="P16" s="16"/>
      <c r="Q16" s="15"/>
    </row>
    <row r="17" spans="1:17" ht="12.75" customHeight="1">
      <c r="A17" s="17"/>
      <c r="B17" s="26" t="s">
        <v>5</v>
      </c>
      <c r="C17" s="13">
        <v>6280</v>
      </c>
      <c r="D17" s="13">
        <v>3415.5690899999995</v>
      </c>
      <c r="E17" s="13">
        <v>11226</v>
      </c>
      <c r="F17" s="13">
        <v>0</v>
      </c>
      <c r="G17" s="13">
        <v>0</v>
      </c>
      <c r="H17" s="13">
        <v>0</v>
      </c>
      <c r="I17" s="13">
        <v>0</v>
      </c>
      <c r="J17" s="13">
        <v>18723.356030000003</v>
      </c>
      <c r="K17" s="13">
        <v>0</v>
      </c>
      <c r="L17" s="13">
        <v>1235</v>
      </c>
      <c r="M17" s="13">
        <v>0</v>
      </c>
      <c r="N17" s="13">
        <v>0</v>
      </c>
      <c r="O17" s="14">
        <f>SUM(C17:N17)</f>
        <v>40879.92512</v>
      </c>
      <c r="P17" s="16"/>
      <c r="Q17" s="15"/>
    </row>
    <row r="18" spans="1:17" ht="12.75" customHeight="1">
      <c r="A18" s="17"/>
      <c r="B18" s="26" t="s">
        <v>6</v>
      </c>
      <c r="C18" s="13">
        <v>3358731</v>
      </c>
      <c r="D18" s="13">
        <v>651496.62367012352</v>
      </c>
      <c r="E18" s="13">
        <v>0</v>
      </c>
      <c r="F18" s="13">
        <v>0</v>
      </c>
      <c r="G18" s="13">
        <v>38910.638693549845</v>
      </c>
      <c r="H18" s="13">
        <v>0</v>
      </c>
      <c r="I18" s="13">
        <v>473.45531999999997</v>
      </c>
      <c r="J18" s="13">
        <v>28296.005869999994</v>
      </c>
      <c r="K18" s="13">
        <v>0</v>
      </c>
      <c r="L18" s="13">
        <v>0</v>
      </c>
      <c r="M18" s="13">
        <v>814</v>
      </c>
      <c r="N18" s="13">
        <v>0</v>
      </c>
      <c r="O18" s="14">
        <f>SUM(C18:N18)</f>
        <v>4078721.7235536734</v>
      </c>
      <c r="P18" s="16"/>
      <c r="Q18" s="15"/>
    </row>
    <row r="19" spans="1:17">
      <c r="A19" s="27"/>
      <c r="B19" s="19" t="s">
        <v>7</v>
      </c>
      <c r="C19" s="28">
        <v>348323</v>
      </c>
      <c r="D19" s="28">
        <v>837331.01306987589</v>
      </c>
      <c r="E19" s="28">
        <v>112860</v>
      </c>
      <c r="F19" s="28">
        <v>0</v>
      </c>
      <c r="G19" s="28">
        <v>66905.721306450156</v>
      </c>
      <c r="H19" s="28">
        <v>0</v>
      </c>
      <c r="I19" s="28">
        <v>0</v>
      </c>
      <c r="J19" s="28">
        <v>10076.565280000001</v>
      </c>
      <c r="K19" s="28">
        <v>0</v>
      </c>
      <c r="L19" s="28">
        <v>2856</v>
      </c>
      <c r="M19" s="28">
        <v>20646</v>
      </c>
      <c r="N19" s="28">
        <v>0</v>
      </c>
      <c r="O19" s="24">
        <f>SUM(C19:N19)</f>
        <v>1398998.2996563262</v>
      </c>
      <c r="P19" s="16"/>
      <c r="Q19" s="15"/>
    </row>
    <row r="20" spans="1:17">
      <c r="A20" s="17"/>
      <c r="B20" s="15" t="s">
        <v>3</v>
      </c>
      <c r="C20" s="29">
        <v>3724136</v>
      </c>
      <c r="D20" s="29">
        <v>1492617.2058299994</v>
      </c>
      <c r="E20" s="29">
        <v>124086</v>
      </c>
      <c r="F20" s="29">
        <v>0</v>
      </c>
      <c r="G20" s="29">
        <v>105816.36</v>
      </c>
      <c r="H20" s="29">
        <v>0</v>
      </c>
      <c r="I20" s="29">
        <v>473.45531999999997</v>
      </c>
      <c r="J20" s="29">
        <v>57095.927179999999</v>
      </c>
      <c r="K20" s="29">
        <v>0</v>
      </c>
      <c r="L20" s="29">
        <v>4091</v>
      </c>
      <c r="M20" s="29">
        <v>21460</v>
      </c>
      <c r="N20" s="29">
        <v>0</v>
      </c>
      <c r="O20" s="14">
        <f>SUM(O16:O19)</f>
        <v>5529775.9483299991</v>
      </c>
      <c r="P20" s="16"/>
      <c r="Q20" s="15"/>
    </row>
    <row r="21" spans="1:17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6"/>
      <c r="Q21" s="15"/>
    </row>
    <row r="22" spans="1:17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7"/>
      <c r="P22" s="16"/>
      <c r="Q22" s="15"/>
    </row>
    <row r="23" spans="1:17">
      <c r="A23" s="17"/>
      <c r="B23" s="15" t="s">
        <v>4</v>
      </c>
      <c r="C23" s="29">
        <v>587402</v>
      </c>
      <c r="D23" s="29">
        <v>690532.16983083589</v>
      </c>
      <c r="E23" s="29">
        <v>721611.5482841155</v>
      </c>
      <c r="F23" s="29">
        <v>1651809</v>
      </c>
      <c r="G23" s="29">
        <v>624844.93833076884</v>
      </c>
      <c r="H23" s="13">
        <v>0</v>
      </c>
      <c r="I23" s="29">
        <v>209998.81415070139</v>
      </c>
      <c r="J23" s="29">
        <v>81711.009340000033</v>
      </c>
      <c r="K23" s="29">
        <v>0</v>
      </c>
      <c r="L23" s="29">
        <v>8316</v>
      </c>
      <c r="M23" s="29">
        <v>0</v>
      </c>
      <c r="N23" s="29">
        <v>26448.534756450907</v>
      </c>
      <c r="O23" s="14">
        <f>SUM(C23:N23)</f>
        <v>4602674.0146928728</v>
      </c>
      <c r="P23" s="16"/>
      <c r="Q23" s="15"/>
    </row>
    <row r="24" spans="1:17">
      <c r="A24" s="17"/>
      <c r="B24" s="18" t="s">
        <v>5</v>
      </c>
      <c r="C24" s="13">
        <v>156028</v>
      </c>
      <c r="D24" s="13">
        <v>444359.85997768212</v>
      </c>
      <c r="E24" s="13">
        <v>181675.45171588458</v>
      </c>
      <c r="F24" s="13">
        <v>545733</v>
      </c>
      <c r="G24" s="13">
        <v>253861.60666923111</v>
      </c>
      <c r="H24" s="13">
        <v>0</v>
      </c>
      <c r="I24" s="13">
        <v>98401.184259298592</v>
      </c>
      <c r="J24" s="13">
        <v>146932.57754999993</v>
      </c>
      <c r="K24" s="13">
        <v>0</v>
      </c>
      <c r="L24" s="13">
        <v>1589</v>
      </c>
      <c r="M24" s="13">
        <v>0</v>
      </c>
      <c r="N24" s="13">
        <v>7136.8592439410941</v>
      </c>
      <c r="O24" s="14">
        <f>SUM(C24:N24)</f>
        <v>1835717.5394160375</v>
      </c>
      <c r="P24" s="16"/>
      <c r="Q24" s="15"/>
    </row>
    <row r="25" spans="1:17" ht="12.75" customHeight="1">
      <c r="A25" s="17"/>
      <c r="B25" s="18" t="s">
        <v>6</v>
      </c>
      <c r="C25" s="13">
        <v>861825</v>
      </c>
      <c r="D25" s="13">
        <v>714516.87363000005</v>
      </c>
      <c r="E25" s="13">
        <v>710112.11943622015</v>
      </c>
      <c r="F25" s="13">
        <v>0</v>
      </c>
      <c r="G25" s="13">
        <v>354014.55963616131</v>
      </c>
      <c r="H25" s="13">
        <v>701500.85284121404</v>
      </c>
      <c r="I25" s="13">
        <v>86933.566269734001</v>
      </c>
      <c r="J25" s="13">
        <v>30557.550010000057</v>
      </c>
      <c r="K25" s="13">
        <v>0</v>
      </c>
      <c r="L25" s="13">
        <v>41301</v>
      </c>
      <c r="M25" s="13">
        <v>38341</v>
      </c>
      <c r="N25" s="13">
        <v>4775.6525570180002</v>
      </c>
      <c r="O25" s="14">
        <f>SUM(C25:N25)</f>
        <v>3543878.1743803476</v>
      </c>
      <c r="P25" s="16"/>
      <c r="Q25" s="15"/>
    </row>
    <row r="26" spans="1:17">
      <c r="A26" s="17"/>
      <c r="B26" s="31" t="s">
        <v>7</v>
      </c>
      <c r="C26" s="20">
        <v>312512</v>
      </c>
      <c r="D26" s="20">
        <v>299722</v>
      </c>
      <c r="E26" s="20">
        <v>273880.88056377985</v>
      </c>
      <c r="F26" s="20">
        <v>0</v>
      </c>
      <c r="G26" s="20">
        <v>98605.81236383869</v>
      </c>
      <c r="H26" s="28">
        <v>430815.6571376549</v>
      </c>
      <c r="I26" s="20">
        <v>21577.038200266001</v>
      </c>
      <c r="J26" s="20">
        <v>55927.230389999946</v>
      </c>
      <c r="K26" s="20">
        <v>0</v>
      </c>
      <c r="L26" s="20">
        <v>8769</v>
      </c>
      <c r="M26" s="20">
        <v>16457</v>
      </c>
      <c r="N26" s="20">
        <v>3298.6256729819997</v>
      </c>
      <c r="O26" s="24">
        <f>SUM(C26:N26)</f>
        <v>1521565.2443285214</v>
      </c>
      <c r="P26" s="16"/>
      <c r="Q26" s="15"/>
    </row>
    <row r="27" spans="1:17">
      <c r="A27" s="17"/>
      <c r="B27" s="26" t="s">
        <v>3</v>
      </c>
      <c r="C27" s="13">
        <v>1917767</v>
      </c>
      <c r="D27" s="13">
        <v>2149130.9034385178</v>
      </c>
      <c r="E27" s="13">
        <v>1887280</v>
      </c>
      <c r="F27" s="13">
        <v>2197542</v>
      </c>
      <c r="G27" s="13">
        <v>1331326.9169999999</v>
      </c>
      <c r="H27" s="13">
        <v>1132316.509978869</v>
      </c>
      <c r="I27" s="13">
        <v>416910.60288000002</v>
      </c>
      <c r="J27" s="13">
        <v>315128.36728999997</v>
      </c>
      <c r="K27" s="13">
        <v>0</v>
      </c>
      <c r="L27" s="13">
        <v>59975</v>
      </c>
      <c r="M27" s="13">
        <v>54798</v>
      </c>
      <c r="N27" s="13">
        <v>41659.672230392003</v>
      </c>
      <c r="O27" s="14">
        <f>SUM(O23:O26)</f>
        <v>11503834.972817779</v>
      </c>
      <c r="P27" s="16"/>
      <c r="Q27" s="15"/>
    </row>
    <row r="28" spans="1:17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6"/>
      <c r="Q28" s="15"/>
    </row>
    <row r="29" spans="1:17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/>
      <c r="P29" s="16"/>
      <c r="Q29" s="15"/>
    </row>
    <row r="30" spans="1:17">
      <c r="A30" s="17"/>
      <c r="B30" s="15" t="s">
        <v>5</v>
      </c>
      <c r="C30" s="16">
        <v>19679</v>
      </c>
      <c r="D30" s="16">
        <v>2311360.966986754</v>
      </c>
      <c r="E30" s="16">
        <v>1124333</v>
      </c>
      <c r="F30" s="16">
        <v>826092</v>
      </c>
      <c r="G30" s="16">
        <v>491548.21399999998</v>
      </c>
      <c r="H30" s="16">
        <v>0</v>
      </c>
      <c r="I30" s="16">
        <v>47762.902869999998</v>
      </c>
      <c r="J30" s="16">
        <v>176327.09132000001</v>
      </c>
      <c r="K30" s="16">
        <v>0</v>
      </c>
      <c r="L30" s="16">
        <v>608</v>
      </c>
      <c r="M30" s="16">
        <v>0</v>
      </c>
      <c r="N30" s="16">
        <v>19468.965</v>
      </c>
      <c r="O30" s="14">
        <f>SUM(C30:N30)</f>
        <v>5017180.1401767535</v>
      </c>
      <c r="P30" s="16"/>
      <c r="Q30" s="15"/>
    </row>
    <row r="31" spans="1:17">
      <c r="A31" s="17"/>
      <c r="B31" s="34" t="s">
        <v>7</v>
      </c>
      <c r="C31" s="21">
        <v>42850</v>
      </c>
      <c r="D31" s="21">
        <v>442298.12171000009</v>
      </c>
      <c r="E31" s="21">
        <v>56823</v>
      </c>
      <c r="F31" s="21">
        <v>0</v>
      </c>
      <c r="G31" s="21">
        <v>35197.576000000001</v>
      </c>
      <c r="H31" s="21">
        <v>0</v>
      </c>
      <c r="I31" s="21">
        <v>7521.4754400000002</v>
      </c>
      <c r="J31" s="21">
        <v>48700.064739999994</v>
      </c>
      <c r="K31" s="21">
        <v>0</v>
      </c>
      <c r="L31" s="21">
        <v>1275</v>
      </c>
      <c r="M31" s="21">
        <v>2283</v>
      </c>
      <c r="N31" s="21">
        <v>96.249080000000006</v>
      </c>
      <c r="O31" s="24">
        <f>SUM(C31:N31)</f>
        <v>637044.48696999997</v>
      </c>
      <c r="P31" s="16"/>
      <c r="Q31" s="15"/>
    </row>
    <row r="32" spans="1:17">
      <c r="A32" s="17"/>
      <c r="B32" s="26" t="s">
        <v>3</v>
      </c>
      <c r="C32" s="13">
        <v>62529</v>
      </c>
      <c r="D32" s="13">
        <v>2753659.0886967541</v>
      </c>
      <c r="E32" s="13">
        <v>1181156</v>
      </c>
      <c r="F32" s="13">
        <v>826092</v>
      </c>
      <c r="G32" s="13">
        <v>526745.79</v>
      </c>
      <c r="H32" s="13">
        <v>0</v>
      </c>
      <c r="I32" s="13">
        <v>55284.37831</v>
      </c>
      <c r="J32" s="13">
        <v>225027.15606000001</v>
      </c>
      <c r="K32" s="13">
        <v>0</v>
      </c>
      <c r="L32" s="13">
        <v>1883</v>
      </c>
      <c r="M32" s="13">
        <v>2283</v>
      </c>
      <c r="N32" s="13">
        <v>19565.214080000002</v>
      </c>
      <c r="O32" s="14">
        <f>SUM(O30:O31)</f>
        <v>5654224.6271467535</v>
      </c>
      <c r="P32" s="16"/>
      <c r="Q32" s="15"/>
    </row>
    <row r="33" spans="1:17">
      <c r="A33" s="17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16"/>
      <c r="Q33" s="15"/>
    </row>
    <row r="34" spans="1:17">
      <c r="A34" s="11" t="s">
        <v>2</v>
      </c>
      <c r="B34" s="3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7"/>
      <c r="P34" s="16"/>
      <c r="Q34" s="15"/>
    </row>
    <row r="35" spans="1:17">
      <c r="A35" s="17"/>
      <c r="B35" s="15" t="s">
        <v>4</v>
      </c>
      <c r="C35" s="35">
        <v>2376131</v>
      </c>
      <c r="D35" s="35">
        <v>908032.47158391913</v>
      </c>
      <c r="E35" s="35">
        <v>1835004.5859280862</v>
      </c>
      <c r="F35" s="35">
        <v>2437267</v>
      </c>
      <c r="G35" s="35">
        <v>1056369.9220714166</v>
      </c>
      <c r="H35" s="35">
        <v>0</v>
      </c>
      <c r="I35" s="35">
        <v>313671.36312761239</v>
      </c>
      <c r="J35" s="35">
        <v>129731.35691</v>
      </c>
      <c r="K35" s="35">
        <v>438288</v>
      </c>
      <c r="L35" s="35">
        <v>137052</v>
      </c>
      <c r="M35" s="35">
        <v>0</v>
      </c>
      <c r="N35" s="35">
        <v>41548.405299633901</v>
      </c>
      <c r="O35" s="14">
        <f>SUM(C35:N35)</f>
        <v>9673096.1049206667</v>
      </c>
      <c r="P35" s="16"/>
      <c r="Q35" s="15"/>
    </row>
    <row r="36" spans="1:17">
      <c r="A36" s="17"/>
      <c r="B36" s="15" t="s">
        <v>5</v>
      </c>
      <c r="C36" s="35">
        <v>181987</v>
      </c>
      <c r="D36" s="35">
        <v>2774563.0473113526</v>
      </c>
      <c r="E36" s="35">
        <v>1317305.4140719138</v>
      </c>
      <c r="F36" s="35">
        <v>1380181</v>
      </c>
      <c r="G36" s="35">
        <v>752791.76292858343</v>
      </c>
      <c r="H36" s="35">
        <v>0</v>
      </c>
      <c r="I36" s="35">
        <v>154740.7852323876</v>
      </c>
      <c r="J36" s="35">
        <v>352270.78970159369</v>
      </c>
      <c r="K36" s="35">
        <v>118664</v>
      </c>
      <c r="L36" s="35">
        <v>3432</v>
      </c>
      <c r="M36" s="35">
        <v>0</v>
      </c>
      <c r="N36" s="35">
        <v>26985.914699358094</v>
      </c>
      <c r="O36" s="14">
        <f>SUM(C36:N36)</f>
        <v>7062921.7139451895</v>
      </c>
      <c r="P36" s="16"/>
      <c r="Q36" s="15"/>
    </row>
    <row r="37" spans="1:17">
      <c r="A37" s="17"/>
      <c r="B37" s="15" t="s">
        <v>6</v>
      </c>
      <c r="C37" s="35">
        <v>7639951</v>
      </c>
      <c r="D37" s="35">
        <v>2890569.9049667856</v>
      </c>
      <c r="E37" s="35">
        <v>4439073.3253973406</v>
      </c>
      <c r="F37" s="35">
        <v>0</v>
      </c>
      <c r="G37" s="35">
        <v>932171.52577948116</v>
      </c>
      <c r="H37" s="35">
        <v>935636.61074028071</v>
      </c>
      <c r="I37" s="35">
        <v>432308.97270458995</v>
      </c>
      <c r="J37" s="35">
        <v>276630.08768000006</v>
      </c>
      <c r="K37" s="35">
        <v>0</v>
      </c>
      <c r="L37" s="35">
        <v>158632</v>
      </c>
      <c r="M37" s="35">
        <v>225005</v>
      </c>
      <c r="N37" s="35">
        <v>8417.2718010499993</v>
      </c>
      <c r="O37" s="14">
        <f>SUM(C37:N37)</f>
        <v>17938395.69906953</v>
      </c>
      <c r="P37" s="16"/>
      <c r="Q37" s="15"/>
    </row>
    <row r="38" spans="1:17">
      <c r="A38" s="17"/>
      <c r="B38" s="22" t="s">
        <v>7</v>
      </c>
      <c r="C38" s="36">
        <v>708971</v>
      </c>
      <c r="D38" s="36">
        <v>1580069.7547232141</v>
      </c>
      <c r="E38" s="36">
        <v>449459.67460265936</v>
      </c>
      <c r="F38" s="36">
        <v>0</v>
      </c>
      <c r="G38" s="36">
        <v>203192.58622051892</v>
      </c>
      <c r="H38" s="36">
        <v>430815.6571376549</v>
      </c>
      <c r="I38" s="36">
        <v>30109.63197540999</v>
      </c>
      <c r="J38" s="36">
        <v>123270.12258999996</v>
      </c>
      <c r="K38" s="36">
        <v>0</v>
      </c>
      <c r="L38" s="36">
        <v>12900</v>
      </c>
      <c r="M38" s="36">
        <v>46109</v>
      </c>
      <c r="N38" s="36">
        <v>3630.1392958939996</v>
      </c>
      <c r="O38" s="24">
        <f>SUM(C38:N38)</f>
        <v>3588527.5665453514</v>
      </c>
      <c r="P38" s="16"/>
      <c r="Q38" s="15"/>
    </row>
    <row r="39" spans="1:17">
      <c r="A39" s="17"/>
      <c r="B39" s="15" t="s">
        <v>3</v>
      </c>
      <c r="C39" s="35">
        <v>10907040</v>
      </c>
      <c r="D39" s="35">
        <v>8153235.1785852704</v>
      </c>
      <c r="E39" s="35">
        <v>8040843</v>
      </c>
      <c r="F39" s="35">
        <v>3817448</v>
      </c>
      <c r="G39" s="35">
        <v>2944525.7970000003</v>
      </c>
      <c r="H39" s="35">
        <v>1366452.2678779357</v>
      </c>
      <c r="I39" s="35">
        <v>930830.75303999998</v>
      </c>
      <c r="J39" s="35">
        <v>881902.3568815937</v>
      </c>
      <c r="K39" s="35">
        <v>556952</v>
      </c>
      <c r="L39" s="35">
        <v>312016</v>
      </c>
      <c r="M39" s="35">
        <v>271114</v>
      </c>
      <c r="N39" s="35">
        <v>80581.731095935989</v>
      </c>
      <c r="O39" s="14">
        <f>SUM(O35:O38)</f>
        <v>38262941.08448074</v>
      </c>
      <c r="P39" s="16"/>
      <c r="Q39" s="15"/>
    </row>
    <row r="40" spans="1:17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15"/>
    </row>
    <row r="41" spans="1:17">
      <c r="A41" s="38"/>
      <c r="B41" s="15" t="s">
        <v>30</v>
      </c>
      <c r="C41" s="42">
        <f>+C39/$O39*100</f>
        <v>28.505493019782115</v>
      </c>
      <c r="D41" s="42">
        <f t="shared" ref="D41:O41" si="0">+D39/$O39*100</f>
        <v>21.30843826297551</v>
      </c>
      <c r="E41" s="42">
        <f t="shared" si="0"/>
        <v>21.014701881506245</v>
      </c>
      <c r="F41" s="42">
        <f t="shared" si="0"/>
        <v>9.9768807410059175</v>
      </c>
      <c r="G41" s="42">
        <f t="shared" si="0"/>
        <v>7.6955030469267438</v>
      </c>
      <c r="H41" s="42">
        <f t="shared" si="0"/>
        <v>3.5712159837921136</v>
      </c>
      <c r="I41" s="42">
        <f t="shared" si="0"/>
        <v>2.4327213921815862</v>
      </c>
      <c r="J41" s="42">
        <f t="shared" si="0"/>
        <v>2.3048472801252826</v>
      </c>
      <c r="K41" s="42">
        <f t="shared" si="0"/>
        <v>1.4555911914097397</v>
      </c>
      <c r="L41" s="42">
        <f t="shared" si="0"/>
        <v>0.81545221343832375</v>
      </c>
      <c r="M41" s="42">
        <f t="shared" si="0"/>
        <v>0.70855504651722268</v>
      </c>
      <c r="N41" s="42">
        <f t="shared" si="0"/>
        <v>0.21059994033919036</v>
      </c>
      <c r="O41" s="42">
        <f t="shared" si="0"/>
        <v>100</v>
      </c>
      <c r="P41" s="16"/>
    </row>
    <row r="42" spans="1:17" ht="14.25">
      <c r="A42" s="40"/>
      <c r="B42" s="41"/>
      <c r="D42" s="39"/>
      <c r="P42" s="16"/>
    </row>
    <row r="43" spans="1:17">
      <c r="A43" s="17"/>
      <c r="B43" s="40"/>
      <c r="P43" s="16"/>
    </row>
    <row r="44" spans="1:17">
      <c r="A44" s="17"/>
      <c r="B44" s="15"/>
      <c r="D44" s="39"/>
      <c r="P44" s="16"/>
    </row>
    <row r="45" spans="1:17">
      <c r="A45" s="17"/>
      <c r="B45" s="15"/>
      <c r="D45" s="39"/>
      <c r="P45" s="16"/>
    </row>
    <row r="46" spans="1:17">
      <c r="A46" s="17"/>
      <c r="B46" s="15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P51" s="16"/>
    </row>
    <row r="52" spans="1:16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P52" s="16"/>
    </row>
    <row r="53" spans="1:16">
      <c r="A53" s="17"/>
      <c r="B53" s="15"/>
      <c r="C53" s="39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  <row r="67" spans="1:16">
      <c r="A67" s="17"/>
      <c r="B67" s="15"/>
      <c r="P67" s="16"/>
    </row>
    <row r="68" spans="1:16">
      <c r="A68" s="17"/>
      <c r="B68" s="15"/>
      <c r="P68" s="16"/>
    </row>
  </sheetData>
  <dataValidations disablePrompts="1" count="1">
    <dataValidation allowBlank="1" showInputMessage="1" showErrorMessage="1" sqref="N39 C36:M39" xr:uid="{00000000-0002-0000-1800-000000000000}"/>
  </dataValidation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140625" style="3"/>
    <col min="6" max="6" width="10.140625" style="3" customWidth="1"/>
    <col min="7" max="7" width="9.140625" style="3"/>
    <col min="8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3" spans="1:17" ht="15">
      <c r="A3" s="1"/>
      <c r="B3" s="2"/>
      <c r="C3" s="2"/>
      <c r="D3" s="2"/>
      <c r="E3" s="2"/>
    </row>
    <row r="4" spans="1:17">
      <c r="A4" s="4"/>
      <c r="B4" s="2"/>
      <c r="C4" s="2"/>
      <c r="D4" s="2"/>
      <c r="E4" s="2"/>
      <c r="M4" s="43"/>
    </row>
    <row r="5" spans="1:17" ht="8.25" customHeight="1"/>
    <row r="6" spans="1:17" s="8" customFormat="1" ht="34.5" customHeight="1">
      <c r="A6" s="5" t="s">
        <v>73</v>
      </c>
      <c r="B6" s="6"/>
      <c r="C6" s="7" t="s">
        <v>70</v>
      </c>
      <c r="D6" s="7" t="s">
        <v>55</v>
      </c>
      <c r="E6" s="7" t="s">
        <v>49</v>
      </c>
      <c r="F6" s="7" t="s">
        <v>71</v>
      </c>
      <c r="G6" s="7" t="s">
        <v>42</v>
      </c>
      <c r="H6" s="7" t="s">
        <v>69</v>
      </c>
      <c r="I6" s="7" t="s">
        <v>56</v>
      </c>
      <c r="J6" s="7" t="s">
        <v>11</v>
      </c>
      <c r="K6" s="7" t="s">
        <v>21</v>
      </c>
      <c r="L6" s="7" t="s">
        <v>78</v>
      </c>
      <c r="M6" s="7" t="s">
        <v>66</v>
      </c>
      <c r="N6" s="7" t="s">
        <v>59</v>
      </c>
      <c r="O6" s="7" t="s">
        <v>3</v>
      </c>
    </row>
    <row r="7" spans="1:17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6"/>
      <c r="Q8" s="15"/>
    </row>
    <row r="9" spans="1:17" ht="12.75" customHeight="1">
      <c r="A9" s="17"/>
      <c r="B9" s="18" t="s">
        <v>4</v>
      </c>
      <c r="C9" s="13">
        <v>1473885</v>
      </c>
      <c r="D9" s="13">
        <v>202272.48324999999</v>
      </c>
      <c r="E9" s="13">
        <v>996914</v>
      </c>
      <c r="F9" s="13">
        <v>415494.60970167152</v>
      </c>
      <c r="G9" s="13">
        <v>740165.96</v>
      </c>
      <c r="H9" s="13"/>
      <c r="I9" s="13">
        <v>95376.274569764995</v>
      </c>
      <c r="J9" s="13">
        <v>44978.917890000004</v>
      </c>
      <c r="K9" s="13">
        <v>421994</v>
      </c>
      <c r="L9" s="13">
        <v>122332</v>
      </c>
      <c r="M9" s="13"/>
      <c r="N9" s="13">
        <v>16644.011856244</v>
      </c>
      <c r="O9" s="14">
        <f>SUM(C9:N9)</f>
        <v>4530057.257267681</v>
      </c>
      <c r="P9" s="16"/>
      <c r="Q9" s="15"/>
    </row>
    <row r="10" spans="1:17" ht="12.75" customHeight="1">
      <c r="A10" s="17"/>
      <c r="B10" s="18" t="s">
        <v>5</v>
      </c>
      <c r="C10" s="13">
        <v>0</v>
      </c>
      <c r="D10" s="13">
        <v>14862.74065</v>
      </c>
      <c r="E10" s="13">
        <v>0</v>
      </c>
      <c r="F10" s="13">
        <v>7277.8812983284279</v>
      </c>
      <c r="G10" s="13">
        <v>7205.2860000000001</v>
      </c>
      <c r="H10" s="13"/>
      <c r="I10" s="13">
        <v>4315.427380234999</v>
      </c>
      <c r="J10" s="13">
        <v>9656.1011148225443</v>
      </c>
      <c r="K10" s="13">
        <v>107279</v>
      </c>
      <c r="L10" s="13">
        <v>0</v>
      </c>
      <c r="M10" s="13"/>
      <c r="N10" s="13">
        <v>348.10647375599996</v>
      </c>
      <c r="O10" s="14">
        <f>SUM(C10:N10)</f>
        <v>150944.54291714195</v>
      </c>
      <c r="P10" s="16"/>
      <c r="Q10" s="15"/>
    </row>
    <row r="11" spans="1:17" ht="12.75" customHeight="1">
      <c r="A11" s="17"/>
      <c r="B11" s="18" t="s">
        <v>6</v>
      </c>
      <c r="C11" s="13">
        <v>4191494</v>
      </c>
      <c r="D11" s="13">
        <v>1809691.5550600002</v>
      </c>
      <c r="E11" s="13">
        <v>4647164.5465249717</v>
      </c>
      <c r="F11" s="13">
        <v>685968.17482211383</v>
      </c>
      <c r="G11" s="13">
        <v>0</v>
      </c>
      <c r="H11" s="13">
        <v>225395.40745</v>
      </c>
      <c r="I11" s="13">
        <v>415256.37699999998</v>
      </c>
      <c r="J11" s="13">
        <v>301755.12716999993</v>
      </c>
      <c r="K11" s="13">
        <v>0</v>
      </c>
      <c r="L11" s="13">
        <v>197114</v>
      </c>
      <c r="M11" s="13">
        <v>276299</v>
      </c>
      <c r="N11" s="13">
        <v>3260.4949999999999</v>
      </c>
      <c r="O11" s="14">
        <f>SUM(C11:N11)</f>
        <v>12753398.683027085</v>
      </c>
      <c r="P11" s="16"/>
      <c r="Q11" s="15"/>
    </row>
    <row r="12" spans="1:17" ht="12.75" customHeight="1">
      <c r="A12" s="17"/>
      <c r="B12" s="19" t="s">
        <v>7</v>
      </c>
      <c r="C12" s="20">
        <v>4074</v>
      </c>
      <c r="D12" s="20">
        <v>548.87527999999998</v>
      </c>
      <c r="E12" s="20">
        <v>264.45347502791986</v>
      </c>
      <c r="F12" s="20">
        <v>2772.3591778861746</v>
      </c>
      <c r="G12" s="20">
        <v>0</v>
      </c>
      <c r="H12" s="20"/>
      <c r="I12" s="20">
        <v>2725.663</v>
      </c>
      <c r="J12" s="20">
        <v>14418.758440000001</v>
      </c>
      <c r="K12" s="21">
        <v>0</v>
      </c>
      <c r="L12" s="21">
        <v>0</v>
      </c>
      <c r="M12" s="22">
        <v>6530</v>
      </c>
      <c r="N12" s="21">
        <v>255.94200000000001</v>
      </c>
      <c r="O12" s="24">
        <f>SUM(C12:N12)</f>
        <v>31590.051372914095</v>
      </c>
      <c r="P12" s="16"/>
      <c r="Q12" s="15"/>
    </row>
    <row r="13" spans="1:17" ht="12.75" customHeight="1">
      <c r="A13" s="17"/>
      <c r="B13" s="15" t="s">
        <v>3</v>
      </c>
      <c r="C13" s="13">
        <v>5669453</v>
      </c>
      <c r="D13" s="13">
        <v>2027375.6542400003</v>
      </c>
      <c r="E13" s="13">
        <v>5644343</v>
      </c>
      <c r="F13" s="13">
        <v>1111513.0250000001</v>
      </c>
      <c r="G13" s="13">
        <v>747371.24599999993</v>
      </c>
      <c r="H13" s="13">
        <v>225395.40745</v>
      </c>
      <c r="I13" s="13">
        <v>517673.74195</v>
      </c>
      <c r="J13" s="13">
        <v>370808.90461482247</v>
      </c>
      <c r="K13" s="13">
        <v>529273</v>
      </c>
      <c r="L13" s="13">
        <v>319446</v>
      </c>
      <c r="M13" s="13">
        <v>282829</v>
      </c>
      <c r="N13" s="13">
        <v>20508.555329999999</v>
      </c>
      <c r="O13" s="14">
        <f>SUM(O9:O12)</f>
        <v>17465990.534584824</v>
      </c>
      <c r="P13" s="16"/>
      <c r="Q13" s="15"/>
    </row>
    <row r="14" spans="1:17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6"/>
      <c r="Q14" s="15"/>
    </row>
    <row r="15" spans="1:17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6"/>
      <c r="Q15" s="15"/>
    </row>
    <row r="16" spans="1:17">
      <c r="A16" s="17"/>
      <c r="B16" s="26" t="s">
        <v>4</v>
      </c>
      <c r="C16" s="13">
        <v>7835</v>
      </c>
      <c r="D16" s="13">
        <v>337</v>
      </c>
      <c r="E16" s="13">
        <v>0</v>
      </c>
      <c r="F16" s="13">
        <v>0</v>
      </c>
      <c r="G16" s="13">
        <v>0</v>
      </c>
      <c r="H16" s="13"/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4">
        <f>SUM(C16:N16)</f>
        <v>8172</v>
      </c>
      <c r="P16" s="16"/>
      <c r="Q16" s="15"/>
    </row>
    <row r="17" spans="1:17" ht="12.75" customHeight="1">
      <c r="A17" s="17"/>
      <c r="B17" s="26" t="s">
        <v>5</v>
      </c>
      <c r="C17" s="13">
        <v>3760</v>
      </c>
      <c r="D17" s="13">
        <v>3991.1260700000003</v>
      </c>
      <c r="E17" s="13">
        <v>9832</v>
      </c>
      <c r="F17" s="13">
        <v>0</v>
      </c>
      <c r="G17" s="13">
        <v>0</v>
      </c>
      <c r="H17" s="13"/>
      <c r="I17" s="13">
        <v>0</v>
      </c>
      <c r="J17" s="13">
        <v>15560.264740000001</v>
      </c>
      <c r="K17" s="13">
        <v>0</v>
      </c>
      <c r="L17" s="13">
        <v>460</v>
      </c>
      <c r="M17" s="13"/>
      <c r="N17" s="13">
        <v>0</v>
      </c>
      <c r="O17" s="14">
        <f>SUM(C17:N17)</f>
        <v>33603.390809999997</v>
      </c>
      <c r="P17" s="16"/>
      <c r="Q17" s="15"/>
    </row>
    <row r="18" spans="1:17" ht="12.75" customHeight="1">
      <c r="A18" s="17"/>
      <c r="B18" s="26" t="s">
        <v>6</v>
      </c>
      <c r="C18" s="13">
        <v>5031217</v>
      </c>
      <c r="D18" s="13">
        <v>775917.64088000054</v>
      </c>
      <c r="E18" s="13">
        <v>0</v>
      </c>
      <c r="F18" s="13">
        <v>42080.561141493461</v>
      </c>
      <c r="G18" s="13">
        <v>0</v>
      </c>
      <c r="H18" s="13"/>
      <c r="I18" s="13">
        <v>490.37900000000002</v>
      </c>
      <c r="J18" s="13">
        <v>29027.152770000001</v>
      </c>
      <c r="K18" s="13">
        <v>0</v>
      </c>
      <c r="L18" s="13">
        <v>0</v>
      </c>
      <c r="M18" s="13">
        <v>3261</v>
      </c>
      <c r="N18" s="13">
        <v>0</v>
      </c>
      <c r="O18" s="14">
        <f>SUM(C18:N18)</f>
        <v>5881993.7337914938</v>
      </c>
      <c r="P18" s="16"/>
      <c r="Q18" s="15"/>
    </row>
    <row r="19" spans="1:17">
      <c r="A19" s="27"/>
      <c r="B19" s="19" t="s">
        <v>7</v>
      </c>
      <c r="C19" s="28">
        <v>571991</v>
      </c>
      <c r="D19" s="28">
        <v>900734.61471999902</v>
      </c>
      <c r="E19" s="28">
        <v>176612</v>
      </c>
      <c r="F19" s="28">
        <v>80794.235858506538</v>
      </c>
      <c r="G19" s="28">
        <v>0</v>
      </c>
      <c r="H19" s="28"/>
      <c r="I19" s="28"/>
      <c r="J19" s="28">
        <v>16571.244200000001</v>
      </c>
      <c r="K19" s="28">
        <v>0</v>
      </c>
      <c r="L19" s="28">
        <v>4894</v>
      </c>
      <c r="M19" s="28">
        <v>41968</v>
      </c>
      <c r="N19" s="28">
        <v>0</v>
      </c>
      <c r="O19" s="24">
        <f>SUM(C19:N19)</f>
        <v>1793565.0947785056</v>
      </c>
      <c r="P19" s="16"/>
      <c r="Q19" s="15"/>
    </row>
    <row r="20" spans="1:17">
      <c r="A20" s="17"/>
      <c r="B20" s="15" t="s">
        <v>3</v>
      </c>
      <c r="C20" s="29">
        <v>5614803</v>
      </c>
      <c r="D20" s="29">
        <v>1680980.3816699996</v>
      </c>
      <c r="E20" s="29">
        <v>186444</v>
      </c>
      <c r="F20" s="29">
        <v>122874.79699999999</v>
      </c>
      <c r="G20" s="29"/>
      <c r="H20" s="29">
        <v>0</v>
      </c>
      <c r="I20" s="29">
        <v>490.37900000000002</v>
      </c>
      <c r="J20" s="29">
        <v>61158.66171</v>
      </c>
      <c r="K20" s="29">
        <v>0</v>
      </c>
      <c r="L20" s="29">
        <v>5354</v>
      </c>
      <c r="M20" s="29">
        <v>45229</v>
      </c>
      <c r="N20" s="29">
        <v>0</v>
      </c>
      <c r="O20" s="14">
        <f>SUM(O16:O19)</f>
        <v>7717334.2193799987</v>
      </c>
      <c r="P20" s="16"/>
      <c r="Q20" s="15"/>
    </row>
    <row r="21" spans="1:17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6"/>
      <c r="Q21" s="15"/>
    </row>
    <row r="22" spans="1:17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7"/>
      <c r="P22" s="16"/>
      <c r="Q22" s="15"/>
    </row>
    <row r="23" spans="1:17">
      <c r="A23" s="17"/>
      <c r="B23" s="15" t="s">
        <v>4</v>
      </c>
      <c r="C23" s="29">
        <v>583036</v>
      </c>
      <c r="D23" s="29">
        <v>640013.89072133903</v>
      </c>
      <c r="E23" s="29">
        <v>722408.58616214839</v>
      </c>
      <c r="F23" s="29">
        <v>620414.80016075633</v>
      </c>
      <c r="G23" s="29">
        <v>1595839</v>
      </c>
      <c r="H23" s="13"/>
      <c r="I23" s="29">
        <v>206365.5551481607</v>
      </c>
      <c r="J23" s="29">
        <v>80129.433890000044</v>
      </c>
      <c r="K23" s="29">
        <v>0</v>
      </c>
      <c r="L23" s="29">
        <v>14285</v>
      </c>
      <c r="M23" s="29"/>
      <c r="N23" s="29">
        <v>26539.471862363407</v>
      </c>
      <c r="O23" s="14">
        <f>SUM(C23:N23)</f>
        <v>4489031.7379447678</v>
      </c>
      <c r="P23" s="16"/>
      <c r="Q23" s="15"/>
    </row>
    <row r="24" spans="1:17">
      <c r="A24" s="17"/>
      <c r="B24" s="18" t="s">
        <v>5</v>
      </c>
      <c r="C24" s="13">
        <v>155034</v>
      </c>
      <c r="D24" s="13">
        <v>388476.60538799717</v>
      </c>
      <c r="E24" s="13">
        <v>185601.41383785164</v>
      </c>
      <c r="F24" s="13">
        <v>250390.1258392437</v>
      </c>
      <c r="G24" s="13">
        <v>522578.59351500002</v>
      </c>
      <c r="H24" s="13"/>
      <c r="I24" s="13">
        <v>96256.894331839329</v>
      </c>
      <c r="J24" s="13">
        <v>145872.40611999994</v>
      </c>
      <c r="K24" s="13">
        <v>0</v>
      </c>
      <c r="L24" s="13">
        <v>1724</v>
      </c>
      <c r="M24" s="13"/>
      <c r="N24" s="13">
        <v>7254.2393276365938</v>
      </c>
      <c r="O24" s="14">
        <f>SUM(C24:N24)</f>
        <v>1753188.2783595684</v>
      </c>
      <c r="P24" s="16"/>
      <c r="Q24" s="15"/>
    </row>
    <row r="25" spans="1:17" ht="12.75" customHeight="1">
      <c r="A25" s="17"/>
      <c r="B25" s="18" t="s">
        <v>6</v>
      </c>
      <c r="C25" s="13">
        <v>966619</v>
      </c>
      <c r="D25" s="13">
        <v>811012.45677000005</v>
      </c>
      <c r="E25" s="13">
        <v>801356.23849009851</v>
      </c>
      <c r="F25" s="13">
        <v>396879.54723111336</v>
      </c>
      <c r="G25" s="13">
        <v>0</v>
      </c>
      <c r="H25" s="13">
        <v>845073.15217421041</v>
      </c>
      <c r="I25" s="13">
        <v>94557.304999999993</v>
      </c>
      <c r="J25" s="13">
        <v>33303.32762000004</v>
      </c>
      <c r="K25" s="13">
        <v>0</v>
      </c>
      <c r="L25" s="13">
        <v>47534</v>
      </c>
      <c r="M25" s="13">
        <v>42993</v>
      </c>
      <c r="N25" s="13">
        <v>5152.1400000000003</v>
      </c>
      <c r="O25" s="14">
        <f>SUM(C25:N25)</f>
        <v>4044480.1672854233</v>
      </c>
      <c r="P25" s="16"/>
      <c r="Q25" s="15"/>
    </row>
    <row r="26" spans="1:17">
      <c r="A26" s="17"/>
      <c r="B26" s="31" t="s">
        <v>7</v>
      </c>
      <c r="C26" s="20">
        <v>348390</v>
      </c>
      <c r="D26" s="20">
        <v>338410</v>
      </c>
      <c r="E26" s="20">
        <v>297695.76150990149</v>
      </c>
      <c r="F26" s="20">
        <v>109090.58776888669</v>
      </c>
      <c r="G26" s="20">
        <v>0</v>
      </c>
      <c r="H26" s="28">
        <v>488775.06649582356</v>
      </c>
      <c r="I26" s="20">
        <v>21792.702000000001</v>
      </c>
      <c r="J26" s="20">
        <v>60398.658339999951</v>
      </c>
      <c r="K26" s="20">
        <v>0</v>
      </c>
      <c r="L26" s="20">
        <v>10329</v>
      </c>
      <c r="M26" s="20">
        <v>18534</v>
      </c>
      <c r="N26" s="20">
        <v>3256.3319999999999</v>
      </c>
      <c r="O26" s="24">
        <f>SUM(C26:N26)</f>
        <v>1696672.1081146116</v>
      </c>
      <c r="P26" s="16"/>
      <c r="Q26" s="15"/>
    </row>
    <row r="27" spans="1:17">
      <c r="A27" s="17"/>
      <c r="B27" s="26" t="s">
        <v>3</v>
      </c>
      <c r="C27" s="13">
        <v>2053079</v>
      </c>
      <c r="D27" s="13">
        <v>2177912.9528793362</v>
      </c>
      <c r="E27" s="13">
        <v>2007062</v>
      </c>
      <c r="F27" s="13">
        <v>1376775.061</v>
      </c>
      <c r="G27" s="13">
        <v>2118417.5935149998</v>
      </c>
      <c r="H27" s="13">
        <v>1333848.2186700338</v>
      </c>
      <c r="I27" s="13">
        <v>418972.45647999999</v>
      </c>
      <c r="J27" s="13">
        <v>319703.82597000001</v>
      </c>
      <c r="K27" s="13">
        <v>0</v>
      </c>
      <c r="L27" s="13">
        <v>73872</v>
      </c>
      <c r="M27" s="13">
        <v>61527</v>
      </c>
      <c r="N27" s="13">
        <v>42202.183190000003</v>
      </c>
      <c r="O27" s="14">
        <f>SUM(O23:O26)</f>
        <v>11983372.291704372</v>
      </c>
      <c r="P27" s="16"/>
      <c r="Q27" s="15"/>
    </row>
    <row r="28" spans="1:17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6"/>
      <c r="Q28" s="15"/>
    </row>
    <row r="29" spans="1:17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/>
      <c r="P29" s="16"/>
      <c r="Q29" s="15"/>
    </row>
    <row r="30" spans="1:17">
      <c r="A30" s="17"/>
      <c r="B30" s="15" t="s">
        <v>74</v>
      </c>
      <c r="C30" s="16">
        <v>6460</v>
      </c>
      <c r="D30" s="16">
        <v>2885643.9864992099</v>
      </c>
      <c r="E30" s="16">
        <v>1096777</v>
      </c>
      <c r="F30" s="16">
        <v>407810.12199999997</v>
      </c>
      <c r="G30" s="16">
        <v>0</v>
      </c>
      <c r="H30" s="16"/>
      <c r="I30" s="16">
        <v>47311.921999999999</v>
      </c>
      <c r="J30" s="16">
        <v>2319.5730000000017</v>
      </c>
      <c r="K30" s="16">
        <v>0</v>
      </c>
      <c r="L30" s="16">
        <v>0</v>
      </c>
      <c r="M30" s="16"/>
      <c r="N30" s="16">
        <v>20433.806</v>
      </c>
      <c r="O30" s="14">
        <f>SUM(C30:N30)</f>
        <v>4466756.4094992103</v>
      </c>
      <c r="P30" s="16"/>
      <c r="Q30" s="15"/>
    </row>
    <row r="31" spans="1:17">
      <c r="A31" s="17"/>
      <c r="B31" s="15" t="s">
        <v>75</v>
      </c>
      <c r="C31" s="16">
        <v>13605</v>
      </c>
      <c r="D31" s="16">
        <v>167671.86617893909</v>
      </c>
      <c r="E31" s="16">
        <v>43512</v>
      </c>
      <c r="F31" s="16">
        <v>94351.497000000003</v>
      </c>
      <c r="G31" s="16">
        <v>0</v>
      </c>
      <c r="H31" s="16"/>
      <c r="I31" s="16">
        <v>2699.2113100000001</v>
      </c>
      <c r="J31" s="16">
        <v>181917.02338999999</v>
      </c>
      <c r="K31" s="16">
        <v>0</v>
      </c>
      <c r="L31" s="16">
        <v>856</v>
      </c>
      <c r="M31" s="16"/>
      <c r="N31" s="16">
        <v>0</v>
      </c>
      <c r="O31" s="14"/>
      <c r="P31" s="16"/>
      <c r="Q31" s="15"/>
    </row>
    <row r="32" spans="1:17">
      <c r="A32" s="17"/>
      <c r="B32" s="15" t="s">
        <v>76</v>
      </c>
      <c r="C32" s="16">
        <v>0</v>
      </c>
      <c r="D32" s="16">
        <v>150841.87100057094</v>
      </c>
      <c r="E32" s="16">
        <v>0</v>
      </c>
      <c r="F32" s="16">
        <v>0</v>
      </c>
      <c r="G32" s="16">
        <v>0</v>
      </c>
      <c r="H32" s="16"/>
      <c r="I32" s="16"/>
      <c r="J32" s="16"/>
      <c r="K32" s="16">
        <v>0</v>
      </c>
      <c r="L32" s="16">
        <v>0</v>
      </c>
      <c r="M32" s="16"/>
      <c r="N32" s="16"/>
      <c r="O32" s="14"/>
      <c r="P32" s="16"/>
      <c r="Q32" s="15"/>
    </row>
    <row r="33" spans="1:17">
      <c r="A33" s="17"/>
      <c r="B33" s="34" t="s">
        <v>77</v>
      </c>
      <c r="C33" s="21">
        <v>49791</v>
      </c>
      <c r="D33" s="21">
        <v>356081.23530942912</v>
      </c>
      <c r="E33" s="21">
        <v>73119</v>
      </c>
      <c r="F33" s="21">
        <v>41789.546000000002</v>
      </c>
      <c r="G33" s="21">
        <v>0</v>
      </c>
      <c r="H33" s="21"/>
      <c r="I33" s="21">
        <v>8517.9867599999998</v>
      </c>
      <c r="J33" s="21">
        <v>54700.969269999994</v>
      </c>
      <c r="K33" s="21">
        <v>0</v>
      </c>
      <c r="L33" s="21">
        <v>2052</v>
      </c>
      <c r="M33" s="21">
        <v>3715</v>
      </c>
      <c r="N33" s="21">
        <v>99.483080000000001</v>
      </c>
      <c r="O33" s="24">
        <f>SUM(C33:N33)</f>
        <v>589866.22041942913</v>
      </c>
      <c r="P33" s="16"/>
      <c r="Q33" s="15"/>
    </row>
    <row r="34" spans="1:17">
      <c r="A34" s="17"/>
      <c r="B34" s="26" t="s">
        <v>3</v>
      </c>
      <c r="C34" s="13">
        <v>69856</v>
      </c>
      <c r="D34" s="13">
        <v>3560238.9589881492</v>
      </c>
      <c r="E34" s="13">
        <v>1213408</v>
      </c>
      <c r="F34" s="13">
        <v>543951.16499999992</v>
      </c>
      <c r="G34" s="13">
        <v>0</v>
      </c>
      <c r="H34" s="13">
        <v>0</v>
      </c>
      <c r="I34" s="13">
        <v>58529.120069999997</v>
      </c>
      <c r="J34" s="13">
        <v>238937.56565999999</v>
      </c>
      <c r="K34" s="13">
        <v>0</v>
      </c>
      <c r="L34" s="13">
        <v>2908</v>
      </c>
      <c r="M34" s="13">
        <v>3715</v>
      </c>
      <c r="N34" s="13">
        <v>20533.289080000002</v>
      </c>
      <c r="O34" s="14">
        <f>SUM(O30:O33)</f>
        <v>5056622.6299186395</v>
      </c>
      <c r="P34" s="16"/>
      <c r="Q34" s="15"/>
    </row>
    <row r="35" spans="1:17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16"/>
      <c r="Q35" s="15"/>
    </row>
    <row r="36" spans="1:17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7"/>
      <c r="P36" s="16"/>
      <c r="Q36" s="15"/>
    </row>
    <row r="37" spans="1:17">
      <c r="A37" s="17"/>
      <c r="B37" s="15" t="s">
        <v>4</v>
      </c>
      <c r="C37" s="35">
        <v>2064756</v>
      </c>
      <c r="D37" s="35">
        <v>842623.37397133908</v>
      </c>
      <c r="E37" s="35">
        <v>1719322.5861621485</v>
      </c>
      <c r="F37" s="35">
        <v>1035909.409862428</v>
      </c>
      <c r="G37" s="35">
        <v>2336004.96</v>
      </c>
      <c r="H37" s="35">
        <v>0</v>
      </c>
      <c r="I37" s="35">
        <v>301741.82971792569</v>
      </c>
      <c r="J37" s="35">
        <v>125108.35178000006</v>
      </c>
      <c r="K37" s="35">
        <v>421994</v>
      </c>
      <c r="L37" s="35">
        <v>136617</v>
      </c>
      <c r="M37" s="35">
        <v>0</v>
      </c>
      <c r="N37" s="35">
        <v>43183.483718607407</v>
      </c>
      <c r="O37" s="14">
        <f>SUM(C37:N37)</f>
        <v>9027260.9952124488</v>
      </c>
      <c r="P37" s="16"/>
      <c r="Q37" s="15"/>
    </row>
    <row r="38" spans="1:17">
      <c r="A38" s="17"/>
      <c r="B38" s="15" t="s">
        <v>5</v>
      </c>
      <c r="C38" s="35">
        <v>178859</v>
      </c>
      <c r="D38" s="35">
        <v>3460646.3247861462</v>
      </c>
      <c r="E38" s="35">
        <v>1335722.4138378517</v>
      </c>
      <c r="F38" s="35">
        <v>759829.62613757222</v>
      </c>
      <c r="G38" s="35">
        <v>529783.87951500004</v>
      </c>
      <c r="H38" s="35">
        <v>0</v>
      </c>
      <c r="I38" s="35">
        <v>150583.45502207434</v>
      </c>
      <c r="J38" s="35">
        <v>355325.36836482247</v>
      </c>
      <c r="K38" s="35">
        <v>107279</v>
      </c>
      <c r="L38" s="35">
        <v>3040</v>
      </c>
      <c r="M38" s="35">
        <v>0</v>
      </c>
      <c r="N38" s="35">
        <v>28036.151801392596</v>
      </c>
      <c r="O38" s="14">
        <f>SUM(C38:N38)</f>
        <v>6909105.219464859</v>
      </c>
      <c r="P38" s="16"/>
      <c r="Q38" s="15"/>
    </row>
    <row r="39" spans="1:17">
      <c r="A39" s="17"/>
      <c r="B39" s="15" t="s">
        <v>6</v>
      </c>
      <c r="C39" s="35">
        <v>10189330</v>
      </c>
      <c r="D39" s="35">
        <v>3396621.652710001</v>
      </c>
      <c r="E39" s="35">
        <v>5448520.7850150699</v>
      </c>
      <c r="F39" s="35">
        <v>1124928.2831947207</v>
      </c>
      <c r="G39" s="35">
        <v>0</v>
      </c>
      <c r="H39" s="35">
        <v>1070468.5596242105</v>
      </c>
      <c r="I39" s="35">
        <v>510304.06099999999</v>
      </c>
      <c r="J39" s="35">
        <v>364085.60755999997</v>
      </c>
      <c r="K39" s="35">
        <v>0</v>
      </c>
      <c r="L39" s="35">
        <v>244648</v>
      </c>
      <c r="M39" s="35">
        <v>322553</v>
      </c>
      <c r="N39" s="35">
        <v>8412.6350000000002</v>
      </c>
      <c r="O39" s="14">
        <f>SUM(C39:N39)</f>
        <v>22679872.584104005</v>
      </c>
      <c r="P39" s="16"/>
      <c r="Q39" s="15"/>
    </row>
    <row r="40" spans="1:17">
      <c r="A40" s="17"/>
      <c r="B40" s="22" t="s">
        <v>7</v>
      </c>
      <c r="C40" s="36">
        <v>974246</v>
      </c>
      <c r="D40" s="36">
        <v>1746616.596309999</v>
      </c>
      <c r="E40" s="36">
        <v>547691.21498492942</v>
      </c>
      <c r="F40" s="36">
        <v>234446.72880527939</v>
      </c>
      <c r="G40" s="36">
        <v>0</v>
      </c>
      <c r="H40" s="36">
        <v>488775.06649582356</v>
      </c>
      <c r="I40" s="36">
        <v>33036.351760000005</v>
      </c>
      <c r="J40" s="36">
        <v>146089.63024999996</v>
      </c>
      <c r="K40" s="36">
        <v>0</v>
      </c>
      <c r="L40" s="36">
        <v>17275</v>
      </c>
      <c r="M40" s="36">
        <v>70747</v>
      </c>
      <c r="N40" s="36">
        <v>3611.7570799999999</v>
      </c>
      <c r="O40" s="24">
        <f>SUM(C40:N40)</f>
        <v>4262535.3456860315</v>
      </c>
      <c r="P40" s="16"/>
      <c r="Q40" s="15"/>
    </row>
    <row r="41" spans="1:17">
      <c r="A41" s="17"/>
      <c r="B41" s="15" t="s">
        <v>3</v>
      </c>
      <c r="C41" s="35">
        <v>13407191</v>
      </c>
      <c r="D41" s="35">
        <v>9446507.9477774855</v>
      </c>
      <c r="E41" s="35">
        <v>9051256.9999999981</v>
      </c>
      <c r="F41" s="35">
        <v>3155114.0480000004</v>
      </c>
      <c r="G41" s="35">
        <v>2865788.8395150001</v>
      </c>
      <c r="H41" s="35">
        <v>1559243.6261200341</v>
      </c>
      <c r="I41" s="35">
        <v>995665.69750000001</v>
      </c>
      <c r="J41" s="35">
        <v>990608.95795482234</v>
      </c>
      <c r="K41" s="35">
        <v>529273</v>
      </c>
      <c r="L41" s="35">
        <v>401580</v>
      </c>
      <c r="M41" s="35">
        <v>393300</v>
      </c>
      <c r="N41" s="35">
        <v>83244.027600000001</v>
      </c>
      <c r="O41" s="14">
        <f>SUM(O37:O40)</f>
        <v>42878774.144467346</v>
      </c>
      <c r="P41" s="16"/>
      <c r="Q41" s="15"/>
    </row>
    <row r="42" spans="1:17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5"/>
    </row>
    <row r="43" spans="1:17">
      <c r="A43" s="38"/>
      <c r="B43" s="15" t="s">
        <v>30</v>
      </c>
      <c r="C43" s="42">
        <f t="shared" ref="C43:O43" si="0">+C41/$O41*100</f>
        <v>31.267663937472733</v>
      </c>
      <c r="D43" s="42">
        <f t="shared" si="0"/>
        <v>22.030732305803031</v>
      </c>
      <c r="E43" s="42">
        <f t="shared" si="0"/>
        <v>21.108945347888131</v>
      </c>
      <c r="F43" s="42">
        <f t="shared" si="0"/>
        <v>7.3582188645826889</v>
      </c>
      <c r="G43" s="42">
        <f t="shared" si="0"/>
        <v>6.6834672788442422</v>
      </c>
      <c r="H43" s="42">
        <f t="shared" si="0"/>
        <v>3.6363997274423561</v>
      </c>
      <c r="I43" s="42">
        <f t="shared" si="0"/>
        <v>2.3220479534825293</v>
      </c>
      <c r="J43" s="42">
        <f t="shared" si="0"/>
        <v>2.3102548468789208</v>
      </c>
      <c r="K43" s="42">
        <f t="shared" si="0"/>
        <v>1.2343473211635463</v>
      </c>
      <c r="L43" s="42">
        <f t="shared" si="0"/>
        <v>0.93654729644787638</v>
      </c>
      <c r="M43" s="42">
        <f t="shared" si="0"/>
        <v>0.91723704291286867</v>
      </c>
      <c r="N43" s="42">
        <f t="shared" si="0"/>
        <v>0.19413807708106084</v>
      </c>
      <c r="O43" s="42">
        <f t="shared" si="0"/>
        <v>100</v>
      </c>
      <c r="P43" s="16"/>
    </row>
    <row r="44" spans="1:17" ht="14.25">
      <c r="A44" s="40"/>
      <c r="B44" s="41"/>
      <c r="D44" s="39"/>
      <c r="P44" s="16"/>
    </row>
    <row r="45" spans="1:17">
      <c r="A45" s="17"/>
      <c r="B45" s="40"/>
      <c r="P45" s="16"/>
    </row>
    <row r="46" spans="1:17">
      <c r="A46" s="17"/>
      <c r="B46" s="15"/>
      <c r="D46" s="39"/>
      <c r="P46" s="16"/>
    </row>
    <row r="47" spans="1:17">
      <c r="A47" s="17"/>
      <c r="B47" s="15"/>
      <c r="D47" s="39"/>
      <c r="P47" s="16"/>
    </row>
    <row r="48" spans="1:17">
      <c r="A48" s="17"/>
      <c r="B48" s="15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P51" s="16"/>
    </row>
    <row r="52" spans="1:16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P52" s="16"/>
    </row>
    <row r="53" spans="1:16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P53" s="16"/>
    </row>
    <row r="54" spans="1:16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P54" s="16"/>
    </row>
    <row r="55" spans="1:16">
      <c r="A55" s="17"/>
      <c r="B55" s="15"/>
      <c r="C55" s="39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  <row r="67" spans="1:16">
      <c r="A67" s="17"/>
      <c r="B67" s="15"/>
      <c r="P67" s="16"/>
    </row>
    <row r="68" spans="1:16">
      <c r="A68" s="17"/>
      <c r="B68" s="15"/>
      <c r="P68" s="16"/>
    </row>
    <row r="69" spans="1:16">
      <c r="A69" s="17"/>
      <c r="B69" s="15"/>
      <c r="P69" s="16"/>
    </row>
    <row r="70" spans="1:16">
      <c r="A70" s="17"/>
      <c r="B70" s="15"/>
      <c r="P70" s="16"/>
    </row>
  </sheetData>
  <dataValidations count="1">
    <dataValidation allowBlank="1" showInputMessage="1" showErrorMessage="1" sqref="N41 C38:M41" xr:uid="{00000000-0002-0000-1900-000000000000}"/>
  </dataValidation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140625" style="3" customWidth="1"/>
    <col min="6" max="6" width="10.140625" style="3" customWidth="1"/>
    <col min="7" max="7" width="9.140625" style="3"/>
    <col min="8" max="13" width="9.7109375" style="3" customWidth="1"/>
    <col min="14" max="14" width="11.7109375" style="3" customWidth="1"/>
    <col min="15" max="16384" width="9.140625" style="3"/>
  </cols>
  <sheetData>
    <row r="1" spans="1:15" ht="15">
      <c r="A1" s="1" t="s">
        <v>60</v>
      </c>
      <c r="B1" s="2"/>
      <c r="C1" s="2"/>
      <c r="D1" s="2"/>
      <c r="E1" s="2"/>
    </row>
    <row r="2" spans="1:15">
      <c r="A2" s="4" t="s">
        <v>61</v>
      </c>
      <c r="B2" s="2"/>
      <c r="C2" s="2"/>
      <c r="D2" s="2"/>
      <c r="E2" s="2"/>
    </row>
    <row r="3" spans="1:15" ht="15">
      <c r="A3" s="1"/>
      <c r="B3" s="2"/>
      <c r="C3" s="2"/>
      <c r="D3" s="2"/>
      <c r="E3" s="2"/>
    </row>
    <row r="4" spans="1:15">
      <c r="A4" s="4"/>
      <c r="B4" s="2"/>
      <c r="C4" s="2"/>
      <c r="D4" s="2"/>
      <c r="E4" s="2"/>
      <c r="M4" s="43"/>
    </row>
    <row r="5" spans="1:15" ht="8.25" customHeight="1"/>
    <row r="6" spans="1:15" s="8" customFormat="1" ht="34.5" customHeight="1">
      <c r="A6" s="5" t="s">
        <v>79</v>
      </c>
      <c r="B6" s="6"/>
      <c r="C6" s="7" t="s">
        <v>25</v>
      </c>
      <c r="D6" s="7" t="s">
        <v>49</v>
      </c>
      <c r="E6" s="7" t="s">
        <v>55</v>
      </c>
      <c r="F6" s="7" t="s">
        <v>80</v>
      </c>
      <c r="G6" s="7" t="s">
        <v>42</v>
      </c>
      <c r="H6" s="7" t="s">
        <v>11</v>
      </c>
      <c r="I6" s="7" t="s">
        <v>56</v>
      </c>
      <c r="J6" s="7" t="s">
        <v>81</v>
      </c>
      <c r="K6" s="7" t="s">
        <v>41</v>
      </c>
      <c r="L6" s="7" t="s">
        <v>21</v>
      </c>
      <c r="M6" s="7" t="s">
        <v>59</v>
      </c>
      <c r="N6" s="7" t="s">
        <v>3</v>
      </c>
    </row>
    <row r="7" spans="1:15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5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6"/>
    </row>
    <row r="9" spans="1:15" ht="12.75" customHeight="1">
      <c r="A9" s="17"/>
      <c r="B9" s="18" t="s">
        <v>4</v>
      </c>
      <c r="C9" s="13">
        <v>1168678</v>
      </c>
      <c r="D9" s="13">
        <v>1614390</v>
      </c>
      <c r="E9" s="13">
        <v>184787.71340925765</v>
      </c>
      <c r="F9" s="13">
        <v>397767.15561975027</v>
      </c>
      <c r="G9" s="13">
        <v>0</v>
      </c>
      <c r="H9" s="13">
        <v>41897.57101</v>
      </c>
      <c r="I9" s="13">
        <v>85381.384219226486</v>
      </c>
      <c r="J9" s="13">
        <v>121540</v>
      </c>
      <c r="K9" s="13"/>
      <c r="L9" s="13">
        <v>415621</v>
      </c>
      <c r="M9" s="13">
        <v>15870.653380981505</v>
      </c>
      <c r="N9" s="14">
        <v>4045933.477639216</v>
      </c>
      <c r="O9" s="16"/>
    </row>
    <row r="10" spans="1:15" ht="12.75" customHeight="1">
      <c r="A10" s="17"/>
      <c r="B10" s="18" t="s">
        <v>5</v>
      </c>
      <c r="C10" s="13">
        <v>0</v>
      </c>
      <c r="D10" s="13">
        <v>4502</v>
      </c>
      <c r="E10" s="13">
        <v>11424.891670742365</v>
      </c>
      <c r="F10" s="13">
        <v>5768.3543802496688</v>
      </c>
      <c r="G10" s="13">
        <v>0</v>
      </c>
      <c r="H10" s="13">
        <v>10822.467141799279</v>
      </c>
      <c r="I10" s="13">
        <v>5547.1247807735162</v>
      </c>
      <c r="J10" s="13">
        <v>0</v>
      </c>
      <c r="K10" s="13"/>
      <c r="L10" s="13">
        <v>41394</v>
      </c>
      <c r="M10" s="13">
        <v>659.45361901849424</v>
      </c>
      <c r="N10" s="14">
        <v>80118.291592583322</v>
      </c>
      <c r="O10" s="16"/>
    </row>
    <row r="11" spans="1:15" ht="12.75" customHeight="1">
      <c r="A11" s="17"/>
      <c r="B11" s="18" t="s">
        <v>6</v>
      </c>
      <c r="C11" s="13">
        <v>4896958</v>
      </c>
      <c r="D11" s="13">
        <v>5761614.2375299996</v>
      </c>
      <c r="E11" s="13">
        <v>2100684.8207964036</v>
      </c>
      <c r="F11" s="13">
        <v>842613.19487157743</v>
      </c>
      <c r="G11" s="13">
        <v>0</v>
      </c>
      <c r="H11" s="13">
        <v>417826.86494999996</v>
      </c>
      <c r="I11" s="13">
        <v>524379.24100000004</v>
      </c>
      <c r="J11" s="13">
        <v>314851</v>
      </c>
      <c r="K11" s="13">
        <v>376498</v>
      </c>
      <c r="L11" s="13">
        <v>0</v>
      </c>
      <c r="M11" s="13">
        <v>3453.5859999999998</v>
      </c>
      <c r="N11" s="14">
        <v>15238878.945147982</v>
      </c>
      <c r="O11" s="16"/>
    </row>
    <row r="12" spans="1:15" ht="12.75" customHeight="1">
      <c r="A12" s="17"/>
      <c r="B12" s="19" t="s">
        <v>7</v>
      </c>
      <c r="C12" s="20">
        <v>2856</v>
      </c>
      <c r="D12" s="20">
        <v>1562.8345399999998</v>
      </c>
      <c r="E12" s="20">
        <v>448</v>
      </c>
      <c r="F12" s="20">
        <v>2142.1531284227017</v>
      </c>
      <c r="G12" s="20">
        <v>0</v>
      </c>
      <c r="H12" s="20">
        <v>19085.289559999997</v>
      </c>
      <c r="I12" s="20">
        <v>4398.741</v>
      </c>
      <c r="J12" s="20">
        <v>0</v>
      </c>
      <c r="K12" s="21">
        <v>6286</v>
      </c>
      <c r="L12" s="21">
        <v>0</v>
      </c>
      <c r="M12" s="22">
        <v>146.81700000000001</v>
      </c>
      <c r="N12" s="24">
        <v>36925.8352284227</v>
      </c>
      <c r="O12" s="16"/>
    </row>
    <row r="13" spans="1:15" ht="12.75" customHeight="1">
      <c r="A13" s="17"/>
      <c r="B13" s="15" t="s">
        <v>3</v>
      </c>
      <c r="C13" s="13">
        <v>6068492</v>
      </c>
      <c r="D13" s="13">
        <v>7382069.0720699998</v>
      </c>
      <c r="E13" s="13">
        <v>2297345.4258764037</v>
      </c>
      <c r="F13" s="13">
        <v>1248290.8580000002</v>
      </c>
      <c r="G13" s="13">
        <v>0</v>
      </c>
      <c r="H13" s="13">
        <v>489632.19266179926</v>
      </c>
      <c r="I13" s="13">
        <v>619706.49100000004</v>
      </c>
      <c r="J13" s="13">
        <v>436391</v>
      </c>
      <c r="K13" s="13">
        <v>382784</v>
      </c>
      <c r="L13" s="13">
        <v>457015</v>
      </c>
      <c r="M13" s="13">
        <v>20130.509999999998</v>
      </c>
      <c r="N13" s="14">
        <v>19401856.549608205</v>
      </c>
      <c r="O13" s="16"/>
    </row>
    <row r="14" spans="1:15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6"/>
    </row>
    <row r="15" spans="1:15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6"/>
    </row>
    <row r="16" spans="1:15">
      <c r="A16" s="17"/>
      <c r="B16" s="26" t="s">
        <v>4</v>
      </c>
      <c r="C16" s="13">
        <v>6466</v>
      </c>
      <c r="D16" s="13">
        <v>0</v>
      </c>
      <c r="E16" s="13">
        <v>331.16465000000005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/>
      <c r="L16" s="13">
        <v>0</v>
      </c>
      <c r="M16" s="13">
        <v>0</v>
      </c>
      <c r="N16" s="14">
        <v>6797.1646499999997</v>
      </c>
      <c r="O16" s="16"/>
    </row>
    <row r="17" spans="1:15" ht="12.75" customHeight="1">
      <c r="A17" s="17"/>
      <c r="B17" s="26" t="s">
        <v>5</v>
      </c>
      <c r="C17" s="13">
        <v>98</v>
      </c>
      <c r="D17" s="13">
        <v>5864</v>
      </c>
      <c r="E17" s="13">
        <v>35263.004866155992</v>
      </c>
      <c r="F17" s="13">
        <v>0</v>
      </c>
      <c r="G17" s="13">
        <v>0</v>
      </c>
      <c r="H17" s="13">
        <v>14411.93381</v>
      </c>
      <c r="I17" s="13">
        <v>0</v>
      </c>
      <c r="J17" s="13">
        <v>333</v>
      </c>
      <c r="K17" s="13"/>
      <c r="L17" s="13">
        <v>0</v>
      </c>
      <c r="M17" s="13">
        <v>0</v>
      </c>
      <c r="N17" s="14">
        <v>55969.938676155994</v>
      </c>
      <c r="O17" s="16"/>
    </row>
    <row r="18" spans="1:15" ht="12.75" customHeight="1">
      <c r="A18" s="17"/>
      <c r="B18" s="26" t="s">
        <v>6</v>
      </c>
      <c r="C18" s="13">
        <v>6045062</v>
      </c>
      <c r="D18" s="13">
        <v>0</v>
      </c>
      <c r="E18" s="13">
        <v>827647.43797999958</v>
      </c>
      <c r="F18" s="13">
        <v>43839.515291051765</v>
      </c>
      <c r="G18" s="13">
        <v>0</v>
      </c>
      <c r="H18" s="13">
        <v>30123.402289999998</v>
      </c>
      <c r="I18" s="13">
        <v>577.76400000000001</v>
      </c>
      <c r="J18" s="13">
        <v>0</v>
      </c>
      <c r="K18" s="13">
        <v>6033</v>
      </c>
      <c r="L18" s="13">
        <v>0</v>
      </c>
      <c r="M18" s="13">
        <v>0</v>
      </c>
      <c r="N18" s="14">
        <v>6953283.1195610519</v>
      </c>
      <c r="O18" s="16"/>
    </row>
    <row r="19" spans="1:15">
      <c r="A19" s="27"/>
      <c r="B19" s="19" t="s">
        <v>7</v>
      </c>
      <c r="C19" s="28">
        <v>733212</v>
      </c>
      <c r="D19" s="28">
        <v>250525</v>
      </c>
      <c r="E19" s="28">
        <v>951063.12944944727</v>
      </c>
      <c r="F19" s="28">
        <v>99765.300708948256</v>
      </c>
      <c r="G19" s="28">
        <v>0</v>
      </c>
      <c r="H19" s="28">
        <v>34609.974139999998</v>
      </c>
      <c r="I19" s="28">
        <v>0</v>
      </c>
      <c r="J19" s="28">
        <v>10980</v>
      </c>
      <c r="K19" s="28">
        <v>63668</v>
      </c>
      <c r="L19" s="28">
        <v>0</v>
      </c>
      <c r="M19" s="28">
        <v>0</v>
      </c>
      <c r="N19" s="24">
        <v>2143823.4042983954</v>
      </c>
      <c r="O19" s="16"/>
    </row>
    <row r="20" spans="1:15">
      <c r="A20" s="17"/>
      <c r="B20" s="15" t="s">
        <v>3</v>
      </c>
      <c r="C20" s="29">
        <v>6784838</v>
      </c>
      <c r="D20" s="29">
        <v>256389</v>
      </c>
      <c r="E20" s="29">
        <v>1814304.7369456028</v>
      </c>
      <c r="F20" s="29">
        <v>143604.81600000002</v>
      </c>
      <c r="G20" s="29"/>
      <c r="H20" s="29">
        <v>79145.310239999992</v>
      </c>
      <c r="I20" s="29">
        <v>577.76400000000001</v>
      </c>
      <c r="J20" s="29">
        <v>11313</v>
      </c>
      <c r="K20" s="29">
        <v>69701</v>
      </c>
      <c r="L20" s="29">
        <v>0</v>
      </c>
      <c r="M20" s="29">
        <v>0</v>
      </c>
      <c r="N20" s="14">
        <v>9159873.6271856036</v>
      </c>
      <c r="O20" s="16"/>
    </row>
    <row r="21" spans="1:15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6"/>
    </row>
    <row r="22" spans="1:15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7"/>
      <c r="O22" s="16"/>
    </row>
    <row r="23" spans="1:15">
      <c r="A23" s="17"/>
      <c r="B23" s="15" t="s">
        <v>4</v>
      </c>
      <c r="C23" s="29">
        <v>575769</v>
      </c>
      <c r="D23" s="29">
        <v>721823.86049295089</v>
      </c>
      <c r="E23" s="29">
        <v>604713.57336289005</v>
      </c>
      <c r="F23" s="29">
        <v>614710.65734651545</v>
      </c>
      <c r="G23" s="29">
        <v>1532825</v>
      </c>
      <c r="H23" s="13">
        <v>77432.805629999959</v>
      </c>
      <c r="I23" s="29">
        <v>202768.99017999999</v>
      </c>
      <c r="J23" s="29">
        <v>13489</v>
      </c>
      <c r="K23" s="29"/>
      <c r="L23" s="29">
        <v>0</v>
      </c>
      <c r="M23" s="29">
        <v>26613.869686787169</v>
      </c>
      <c r="N23" s="14">
        <v>4370146.756699143</v>
      </c>
      <c r="O23" s="16"/>
    </row>
    <row r="24" spans="1:15">
      <c r="A24" s="17"/>
      <c r="B24" s="18" t="s">
        <v>5</v>
      </c>
      <c r="C24" s="13">
        <v>154583</v>
      </c>
      <c r="D24" s="13">
        <v>188600.13950704914</v>
      </c>
      <c r="E24" s="13">
        <v>359445.53154274489</v>
      </c>
      <c r="F24" s="13">
        <v>247076.22465348465</v>
      </c>
      <c r="G24" s="13">
        <v>497783.29857604997</v>
      </c>
      <c r="H24" s="13">
        <v>142423.23557000005</v>
      </c>
      <c r="I24" s="13">
        <v>93265.294819999996</v>
      </c>
      <c r="J24" s="13">
        <v>1807</v>
      </c>
      <c r="K24" s="13"/>
      <c r="L24" s="13">
        <v>0</v>
      </c>
      <c r="M24" s="13">
        <v>6672.6728232128344</v>
      </c>
      <c r="N24" s="14">
        <v>1691656.3974925412</v>
      </c>
      <c r="O24" s="16"/>
    </row>
    <row r="25" spans="1:15" ht="12.75" customHeight="1">
      <c r="A25" s="17"/>
      <c r="B25" s="18" t="s">
        <v>6</v>
      </c>
      <c r="C25" s="13">
        <v>1037429</v>
      </c>
      <c r="D25" s="13">
        <v>1770698.718046512</v>
      </c>
      <c r="E25" s="13">
        <v>877148.99633999995</v>
      </c>
      <c r="F25" s="13">
        <v>438779.43671581795</v>
      </c>
      <c r="G25" s="13">
        <v>0</v>
      </c>
      <c r="H25" s="13">
        <v>38827.181850000015</v>
      </c>
      <c r="I25" s="13">
        <v>102349.66899999999</v>
      </c>
      <c r="J25" s="13">
        <v>57008</v>
      </c>
      <c r="K25" s="13">
        <v>48878</v>
      </c>
      <c r="L25" s="13">
        <v>0</v>
      </c>
      <c r="M25" s="13">
        <v>5706.2659999999996</v>
      </c>
      <c r="N25" s="14">
        <v>4376825.2679523295</v>
      </c>
      <c r="O25" s="16"/>
    </row>
    <row r="26" spans="1:15">
      <c r="A26" s="17"/>
      <c r="B26" s="31" t="s">
        <v>7</v>
      </c>
      <c r="C26" s="20">
        <v>368263</v>
      </c>
      <c r="D26" s="20">
        <v>827874.33767348668</v>
      </c>
      <c r="E26" s="20">
        <v>370983.49231</v>
      </c>
      <c r="F26" s="20">
        <v>115436.99028418212</v>
      </c>
      <c r="G26" s="20">
        <v>0</v>
      </c>
      <c r="H26" s="28">
        <v>69365.487459999946</v>
      </c>
      <c r="I26" s="20">
        <v>22534.661</v>
      </c>
      <c r="J26" s="20">
        <v>12268</v>
      </c>
      <c r="K26" s="20">
        <v>20486</v>
      </c>
      <c r="L26" s="20">
        <v>0</v>
      </c>
      <c r="M26" s="20">
        <v>3463.0740000000001</v>
      </c>
      <c r="N26" s="24">
        <v>1810675.042727669</v>
      </c>
      <c r="O26" s="16"/>
    </row>
    <row r="27" spans="1:15">
      <c r="A27" s="17"/>
      <c r="B27" s="26" t="s">
        <v>3</v>
      </c>
      <c r="C27" s="13">
        <v>2136044</v>
      </c>
      <c r="D27" s="13">
        <v>3508997.0557199987</v>
      </c>
      <c r="E27" s="13">
        <v>2212291.5935556348</v>
      </c>
      <c r="F27" s="13">
        <v>1416003.3090000001</v>
      </c>
      <c r="G27" s="13">
        <v>2030608.29857605</v>
      </c>
      <c r="H27" s="13">
        <v>328048.71051</v>
      </c>
      <c r="I27" s="13">
        <v>420918.61499999999</v>
      </c>
      <c r="J27" s="13">
        <v>84572</v>
      </c>
      <c r="K27" s="13">
        <v>69364</v>
      </c>
      <c r="L27" s="13">
        <v>0</v>
      </c>
      <c r="M27" s="13">
        <v>42455.882510000003</v>
      </c>
      <c r="N27" s="14">
        <v>12249303.464871684</v>
      </c>
      <c r="O27" s="16"/>
    </row>
    <row r="28" spans="1:15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6"/>
    </row>
    <row r="29" spans="1:15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6"/>
    </row>
    <row r="30" spans="1:15">
      <c r="A30" s="17"/>
      <c r="B30" s="15" t="s">
        <v>74</v>
      </c>
      <c r="C30" s="16">
        <v>0</v>
      </c>
      <c r="D30" s="16">
        <v>1104176</v>
      </c>
      <c r="E30" s="16">
        <v>2770136.3912526621</v>
      </c>
      <c r="F30" s="16">
        <v>414551.46100000001</v>
      </c>
      <c r="G30" s="16">
        <v>0</v>
      </c>
      <c r="H30" s="16">
        <v>2181.9439700000025</v>
      </c>
      <c r="I30" s="16">
        <v>48916.334000000003</v>
      </c>
      <c r="J30" s="16">
        <v>0</v>
      </c>
      <c r="K30" s="16"/>
      <c r="L30" s="16">
        <v>0</v>
      </c>
      <c r="M30" s="16">
        <v>21847.375</v>
      </c>
      <c r="N30" s="14">
        <v>4361809.5052226624</v>
      </c>
      <c r="O30" s="16"/>
    </row>
    <row r="31" spans="1:15">
      <c r="A31" s="17"/>
      <c r="B31" s="15" t="s">
        <v>75</v>
      </c>
      <c r="C31" s="16">
        <v>0</v>
      </c>
      <c r="D31" s="16">
        <v>49025</v>
      </c>
      <c r="E31" s="16">
        <v>191320.97371861487</v>
      </c>
      <c r="F31" s="16">
        <v>106898.36199999999</v>
      </c>
      <c r="G31" s="16">
        <v>0</v>
      </c>
      <c r="H31" s="16">
        <v>203646.63851999998</v>
      </c>
      <c r="I31" s="16">
        <v>2723.473</v>
      </c>
      <c r="J31" s="16">
        <v>1418</v>
      </c>
      <c r="K31" s="16"/>
      <c r="L31" s="16">
        <v>0</v>
      </c>
      <c r="M31" s="16">
        <v>0</v>
      </c>
      <c r="N31" s="14">
        <v>555032.44723861478</v>
      </c>
      <c r="O31" s="16"/>
    </row>
    <row r="32" spans="1:15">
      <c r="A32" s="17"/>
      <c r="B32" s="15" t="s">
        <v>76</v>
      </c>
      <c r="C32" s="16">
        <v>0</v>
      </c>
      <c r="D32" s="16">
        <v>0</v>
      </c>
      <c r="E32" s="16">
        <v>169825.5576808835</v>
      </c>
      <c r="F32" s="16">
        <v>0</v>
      </c>
      <c r="G32" s="16">
        <v>0</v>
      </c>
      <c r="H32" s="16"/>
      <c r="I32" s="16"/>
      <c r="J32" s="16">
        <v>0</v>
      </c>
      <c r="K32" s="16"/>
      <c r="L32" s="16">
        <v>0</v>
      </c>
      <c r="M32" s="16"/>
      <c r="N32" s="14">
        <v>169825.5576808835</v>
      </c>
      <c r="O32" s="16"/>
    </row>
    <row r="33" spans="1:15">
      <c r="A33" s="17"/>
      <c r="B33" s="34" t="s">
        <v>77</v>
      </c>
      <c r="C33" s="21">
        <v>0</v>
      </c>
      <c r="D33" s="21">
        <v>92598</v>
      </c>
      <c r="E33" s="21">
        <v>402859.65429911652</v>
      </c>
      <c r="F33" s="21">
        <v>49905.942999999999</v>
      </c>
      <c r="G33" s="21">
        <v>0</v>
      </c>
      <c r="H33" s="21">
        <v>112481.94047</v>
      </c>
      <c r="I33" s="21">
        <v>10510.832</v>
      </c>
      <c r="J33" s="21">
        <v>2038</v>
      </c>
      <c r="K33" s="21">
        <v>5865</v>
      </c>
      <c r="L33" s="21">
        <v>0</v>
      </c>
      <c r="M33" s="21">
        <v>0</v>
      </c>
      <c r="N33" s="24">
        <v>676259.36976911663</v>
      </c>
      <c r="O33" s="16"/>
    </row>
    <row r="34" spans="1:15">
      <c r="A34" s="17"/>
      <c r="B34" s="26" t="s">
        <v>3</v>
      </c>
      <c r="C34" s="13">
        <v>0</v>
      </c>
      <c r="D34" s="13">
        <v>1245799</v>
      </c>
      <c r="E34" s="13">
        <v>3534142.576951277</v>
      </c>
      <c r="F34" s="13">
        <v>571355.76599999995</v>
      </c>
      <c r="G34" s="13">
        <v>0</v>
      </c>
      <c r="H34" s="13">
        <v>318310.52295999997</v>
      </c>
      <c r="I34" s="13">
        <v>62150.639000000003</v>
      </c>
      <c r="J34" s="13">
        <v>3456</v>
      </c>
      <c r="K34" s="13">
        <v>5865</v>
      </c>
      <c r="L34" s="13">
        <v>0</v>
      </c>
      <c r="M34" s="13">
        <v>21847.375</v>
      </c>
      <c r="N34" s="14">
        <v>5762926.8799112774</v>
      </c>
      <c r="O34" s="16"/>
    </row>
    <row r="35" spans="1:15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6"/>
    </row>
    <row r="36" spans="1:15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6"/>
    </row>
    <row r="37" spans="1:15">
      <c r="A37" s="17"/>
      <c r="B37" s="15" t="s">
        <v>4</v>
      </c>
      <c r="C37" s="35">
        <v>1750913</v>
      </c>
      <c r="D37" s="35">
        <v>2336213.8604929508</v>
      </c>
      <c r="E37" s="35">
        <v>789832.45142214769</v>
      </c>
      <c r="F37" s="35">
        <v>1012477.8129662657</v>
      </c>
      <c r="G37" s="35">
        <v>1532825</v>
      </c>
      <c r="H37" s="35">
        <v>119330.37663999996</v>
      </c>
      <c r="I37" s="35">
        <v>288150.37439922651</v>
      </c>
      <c r="J37" s="35">
        <v>135029</v>
      </c>
      <c r="K37" s="35">
        <v>0</v>
      </c>
      <c r="L37" s="35">
        <v>415621</v>
      </c>
      <c r="M37" s="35">
        <v>42484.523067768678</v>
      </c>
      <c r="N37" s="14">
        <v>8422877.3989883605</v>
      </c>
      <c r="O37" s="16"/>
    </row>
    <row r="38" spans="1:15">
      <c r="A38" s="17"/>
      <c r="B38" s="15" t="s">
        <v>5</v>
      </c>
      <c r="C38" s="35">
        <v>154681</v>
      </c>
      <c r="D38" s="35">
        <v>1352167.1395070492</v>
      </c>
      <c r="E38" s="35">
        <v>3367590.7930509201</v>
      </c>
      <c r="F38" s="35">
        <v>774294.40203373425</v>
      </c>
      <c r="G38" s="35">
        <v>497783.29857604997</v>
      </c>
      <c r="H38" s="35">
        <v>373486.21901179932</v>
      </c>
      <c r="I38" s="35">
        <v>150452.22660077352</v>
      </c>
      <c r="J38" s="35">
        <v>3558</v>
      </c>
      <c r="K38" s="35">
        <v>0</v>
      </c>
      <c r="L38" s="35">
        <v>41394</v>
      </c>
      <c r="M38" s="35">
        <v>29179.501442231329</v>
      </c>
      <c r="N38" s="14">
        <v>6744586.5802225573</v>
      </c>
      <c r="O38" s="16"/>
    </row>
    <row r="39" spans="1:15">
      <c r="A39" s="17"/>
      <c r="B39" s="15" t="s">
        <v>6</v>
      </c>
      <c r="C39" s="35">
        <v>11979449</v>
      </c>
      <c r="D39" s="35">
        <v>7532312.9555765111</v>
      </c>
      <c r="E39" s="35">
        <v>3805481.2551164031</v>
      </c>
      <c r="F39" s="35">
        <v>1325232.1468784472</v>
      </c>
      <c r="G39" s="35">
        <v>0</v>
      </c>
      <c r="H39" s="35">
        <v>486777.44908999995</v>
      </c>
      <c r="I39" s="35">
        <v>627306.674</v>
      </c>
      <c r="J39" s="35">
        <v>371859</v>
      </c>
      <c r="K39" s="35">
        <v>431409</v>
      </c>
      <c r="L39" s="35">
        <v>0</v>
      </c>
      <c r="M39" s="35">
        <v>9159.851999999999</v>
      </c>
      <c r="N39" s="14">
        <v>26568987.332661361</v>
      </c>
      <c r="O39" s="16"/>
    </row>
    <row r="40" spans="1:15">
      <c r="A40" s="17"/>
      <c r="B40" s="22" t="s">
        <v>7</v>
      </c>
      <c r="C40" s="36">
        <v>1104331</v>
      </c>
      <c r="D40" s="36">
        <v>1172560.1722134866</v>
      </c>
      <c r="E40" s="36">
        <v>1895179.8337394472</v>
      </c>
      <c r="F40" s="36">
        <v>267250.38712155307</v>
      </c>
      <c r="G40" s="36">
        <v>0</v>
      </c>
      <c r="H40" s="36">
        <v>235542.69162999996</v>
      </c>
      <c r="I40" s="36">
        <v>37444.234000000004</v>
      </c>
      <c r="J40" s="36">
        <v>25286</v>
      </c>
      <c r="K40" s="36">
        <v>96305</v>
      </c>
      <c r="L40" s="36">
        <v>0</v>
      </c>
      <c r="M40" s="36">
        <v>3609.8910000000001</v>
      </c>
      <c r="N40" s="24">
        <v>4837509.2097044867</v>
      </c>
      <c r="O40" s="16"/>
    </row>
    <row r="41" spans="1:15">
      <c r="A41" s="17"/>
      <c r="B41" s="15" t="s">
        <v>3</v>
      </c>
      <c r="C41" s="35">
        <v>14989374</v>
      </c>
      <c r="D41" s="35">
        <v>12393254.127789998</v>
      </c>
      <c r="E41" s="35">
        <v>9858084.3333289176</v>
      </c>
      <c r="F41" s="35">
        <v>3379254.7490000003</v>
      </c>
      <c r="G41" s="35">
        <v>2030608.29857605</v>
      </c>
      <c r="H41" s="35">
        <v>1215136.7363717991</v>
      </c>
      <c r="I41" s="35">
        <v>1103353.5089999998</v>
      </c>
      <c r="J41" s="35">
        <v>535732</v>
      </c>
      <c r="K41" s="35">
        <v>527714</v>
      </c>
      <c r="L41" s="35">
        <v>457015</v>
      </c>
      <c r="M41" s="35">
        <v>84433.767510000005</v>
      </c>
      <c r="N41" s="14">
        <v>46573960.521576762</v>
      </c>
      <c r="O41" s="16"/>
    </row>
    <row r="42" spans="1:15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</row>
    <row r="43" spans="1:15">
      <c r="A43" s="38"/>
      <c r="B43" s="15" t="s">
        <v>30</v>
      </c>
      <c r="C43" s="42">
        <v>32.184022642986804</v>
      </c>
      <c r="D43" s="42">
        <v>26.609835171841262</v>
      </c>
      <c r="E43" s="42">
        <v>21.166514985904772</v>
      </c>
      <c r="F43" s="42">
        <v>7.2556740100178096</v>
      </c>
      <c r="G43" s="42">
        <v>4.3599648297793152</v>
      </c>
      <c r="H43" s="42">
        <v>2.6090474650719284</v>
      </c>
      <c r="I43" s="42">
        <v>2.3690351789791184</v>
      </c>
      <c r="J43" s="42">
        <v>1.150282247849217</v>
      </c>
      <c r="K43" s="42">
        <v>1.1330666193945884</v>
      </c>
      <c r="L43" s="42">
        <v>0.98126720356598052</v>
      </c>
      <c r="M43" s="42">
        <v>0.1812896446092094</v>
      </c>
      <c r="N43" s="42">
        <v>100</v>
      </c>
      <c r="O43" s="16"/>
    </row>
    <row r="44" spans="1:15" ht="14.25">
      <c r="A44" s="40"/>
      <c r="B44" s="41"/>
      <c r="D44" s="39"/>
      <c r="O44" s="16"/>
    </row>
    <row r="45" spans="1:15">
      <c r="A45" s="17"/>
      <c r="B45" s="40"/>
      <c r="O45" s="16"/>
    </row>
    <row r="46" spans="1:15">
      <c r="A46" s="17"/>
      <c r="B46" s="15"/>
      <c r="D46" s="39"/>
      <c r="O46" s="16"/>
    </row>
    <row r="47" spans="1:15">
      <c r="A47" s="17"/>
      <c r="B47" s="15"/>
      <c r="D47" s="39"/>
      <c r="O47" s="16"/>
    </row>
    <row r="48" spans="1:15">
      <c r="A48" s="17"/>
      <c r="B48" s="15"/>
      <c r="O48" s="16"/>
    </row>
    <row r="49" spans="1:15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O49" s="16"/>
    </row>
    <row r="50" spans="1:15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O50" s="16"/>
    </row>
    <row r="51" spans="1:15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O51" s="16"/>
    </row>
    <row r="52" spans="1:15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O52" s="16"/>
    </row>
    <row r="53" spans="1:15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O53" s="16"/>
    </row>
    <row r="54" spans="1:15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O54" s="16"/>
    </row>
    <row r="55" spans="1:15">
      <c r="A55" s="17"/>
      <c r="B55" s="15"/>
      <c r="C55" s="39"/>
      <c r="O55" s="16"/>
    </row>
    <row r="56" spans="1:15">
      <c r="A56" s="17"/>
      <c r="B56" s="15"/>
      <c r="O56" s="16"/>
    </row>
    <row r="57" spans="1:15">
      <c r="A57" s="17"/>
      <c r="B57" s="15"/>
      <c r="O57" s="16"/>
    </row>
    <row r="58" spans="1:15">
      <c r="A58" s="17"/>
      <c r="B58" s="15"/>
      <c r="O58" s="16"/>
    </row>
    <row r="59" spans="1:15">
      <c r="A59" s="17"/>
      <c r="B59" s="15"/>
      <c r="O59" s="16"/>
    </row>
    <row r="60" spans="1:15">
      <c r="A60" s="17"/>
      <c r="B60" s="15"/>
      <c r="O60" s="16"/>
    </row>
    <row r="61" spans="1:15">
      <c r="A61" s="17"/>
      <c r="B61" s="15"/>
      <c r="O61" s="16"/>
    </row>
    <row r="62" spans="1:15">
      <c r="A62" s="17"/>
      <c r="B62" s="15"/>
      <c r="O62" s="16"/>
    </row>
    <row r="63" spans="1:15">
      <c r="A63" s="17"/>
      <c r="B63" s="15"/>
      <c r="O63" s="16"/>
    </row>
    <row r="64" spans="1:15">
      <c r="A64" s="17"/>
      <c r="B64" s="15"/>
      <c r="O64" s="16"/>
    </row>
    <row r="65" spans="1:15">
      <c r="A65" s="17"/>
      <c r="B65" s="15"/>
      <c r="O65" s="16"/>
    </row>
    <row r="66" spans="1:15">
      <c r="A66" s="17"/>
      <c r="B66" s="15"/>
      <c r="O66" s="16"/>
    </row>
    <row r="67" spans="1:15">
      <c r="A67" s="17"/>
      <c r="B67" s="15"/>
      <c r="O67" s="16"/>
    </row>
    <row r="68" spans="1:15">
      <c r="A68" s="17"/>
      <c r="B68" s="15"/>
      <c r="O68" s="16"/>
    </row>
    <row r="69" spans="1:15">
      <c r="A69" s="17"/>
      <c r="B69" s="15"/>
      <c r="O69" s="16"/>
    </row>
    <row r="70" spans="1:15">
      <c r="A70" s="17"/>
      <c r="B70" s="15"/>
      <c r="O70" s="16"/>
    </row>
  </sheetData>
  <dataValidations disablePrompts="1" count="1">
    <dataValidation allowBlank="1" showInputMessage="1" showErrorMessage="1" sqref="C38:M41" xr:uid="{00000000-0002-0000-1A00-000000000000}"/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6384" width="9.140625" style="3"/>
  </cols>
  <sheetData>
    <row r="1" spans="1:14" ht="15">
      <c r="A1" s="1" t="s">
        <v>60</v>
      </c>
      <c r="B1" s="2"/>
      <c r="C1" s="2"/>
      <c r="D1" s="2"/>
      <c r="E1" s="2"/>
    </row>
    <row r="2" spans="1:14">
      <c r="A2" s="4" t="s">
        <v>61</v>
      </c>
      <c r="B2" s="2"/>
      <c r="C2" s="2"/>
      <c r="D2" s="2"/>
      <c r="E2" s="2"/>
    </row>
    <row r="3" spans="1:14" ht="15">
      <c r="A3" s="1"/>
      <c r="B3" s="2"/>
      <c r="C3" s="2"/>
      <c r="D3" s="2"/>
      <c r="E3" s="2"/>
    </row>
    <row r="4" spans="1:14">
      <c r="A4" s="4"/>
      <c r="B4" s="2"/>
      <c r="C4" s="2"/>
      <c r="D4" s="2"/>
      <c r="E4" s="2"/>
      <c r="L4" s="43"/>
    </row>
    <row r="5" spans="1:14" ht="8.25" customHeight="1"/>
    <row r="6" spans="1:14" s="8" customFormat="1" ht="34.5" customHeight="1">
      <c r="A6" s="5" t="s">
        <v>82</v>
      </c>
      <c r="B6" s="6"/>
      <c r="C6" s="7" t="s">
        <v>25</v>
      </c>
      <c r="D6" s="7" t="s">
        <v>49</v>
      </c>
      <c r="E6" s="7" t="s">
        <v>55</v>
      </c>
      <c r="F6" s="7" t="s">
        <v>80</v>
      </c>
      <c r="G6" s="7" t="s">
        <v>44</v>
      </c>
      <c r="H6" s="7" t="s">
        <v>56</v>
      </c>
      <c r="I6" s="7" t="s">
        <v>81</v>
      </c>
      <c r="J6" s="7" t="s">
        <v>41</v>
      </c>
      <c r="K6" s="7" t="s">
        <v>21</v>
      </c>
      <c r="L6" s="7" t="s">
        <v>59</v>
      </c>
      <c r="M6" s="7" t="s">
        <v>3</v>
      </c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 ht="12.75" customHeight="1">
      <c r="A9" s="17"/>
      <c r="B9" s="18" t="s">
        <v>4</v>
      </c>
      <c r="C9" s="13">
        <v>1048917</v>
      </c>
      <c r="D9" s="13">
        <v>1388029</v>
      </c>
      <c r="E9" s="13">
        <v>167633.84897581494</v>
      </c>
      <c r="F9" s="13">
        <v>388548.40772819746</v>
      </c>
      <c r="G9" s="13">
        <v>40134.657839999993</v>
      </c>
      <c r="H9" s="13">
        <v>77687.41534771322</v>
      </c>
      <c r="I9" s="13">
        <v>113503.01</v>
      </c>
      <c r="J9" s="13"/>
      <c r="K9" s="13">
        <v>417564</v>
      </c>
      <c r="L9" s="13">
        <v>15836.937662368104</v>
      </c>
      <c r="M9" s="14">
        <v>3657854.2775540934</v>
      </c>
      <c r="N9" s="16"/>
    </row>
    <row r="10" spans="1:14" ht="12.75" customHeight="1">
      <c r="A10" s="17"/>
      <c r="B10" s="18" t="s">
        <v>5</v>
      </c>
      <c r="C10" s="13">
        <v>0</v>
      </c>
      <c r="D10" s="13">
        <v>3258</v>
      </c>
      <c r="E10" s="13">
        <v>11568.986746876493</v>
      </c>
      <c r="F10" s="13">
        <v>5295.371271802519</v>
      </c>
      <c r="G10" s="13">
        <v>10360.102758654473</v>
      </c>
      <c r="H10" s="13">
        <v>4667.3006122867901</v>
      </c>
      <c r="I10" s="13">
        <v>0</v>
      </c>
      <c r="J10" s="13"/>
      <c r="K10" s="13">
        <v>41642</v>
      </c>
      <c r="L10" s="13">
        <v>607.11713763189573</v>
      </c>
      <c r="M10" s="14">
        <v>77398.878527252178</v>
      </c>
      <c r="N10" s="16"/>
    </row>
    <row r="11" spans="1:14" ht="12.75" customHeight="1">
      <c r="A11" s="17"/>
      <c r="B11" s="18" t="s">
        <v>6</v>
      </c>
      <c r="C11" s="13">
        <v>5388243</v>
      </c>
      <c r="D11" s="13">
        <v>6371212</v>
      </c>
      <c r="E11" s="13">
        <v>2345352.1242499999</v>
      </c>
      <c r="F11" s="13">
        <v>988589.16553447791</v>
      </c>
      <c r="G11" s="13">
        <v>85615.261259999883</v>
      </c>
      <c r="H11" s="13">
        <v>579047.67799999996</v>
      </c>
      <c r="I11" s="13">
        <v>417737.48</v>
      </c>
      <c r="J11" s="13">
        <v>412324</v>
      </c>
      <c r="K11" s="13">
        <v>0</v>
      </c>
      <c r="L11" s="13">
        <v>3700.0659999999998</v>
      </c>
      <c r="M11" s="14">
        <v>16591820.775044477</v>
      </c>
      <c r="N11" s="16"/>
    </row>
    <row r="12" spans="1:14" ht="12.75" customHeight="1">
      <c r="A12" s="17"/>
      <c r="B12" s="19" t="s">
        <v>7</v>
      </c>
      <c r="C12" s="20">
        <v>7246</v>
      </c>
      <c r="D12" s="20">
        <v>1295</v>
      </c>
      <c r="E12" s="20">
        <v>376</v>
      </c>
      <c r="F12" s="20">
        <v>1957.3014655219527</v>
      </c>
      <c r="G12" s="20">
        <v>493700.42568000004</v>
      </c>
      <c r="H12" s="20">
        <v>5580.35</v>
      </c>
      <c r="I12" s="20">
        <v>0</v>
      </c>
      <c r="J12" s="21">
        <v>5274</v>
      </c>
      <c r="K12" s="21">
        <v>0</v>
      </c>
      <c r="L12" s="22">
        <v>163.16300000000001</v>
      </c>
      <c r="M12" s="24">
        <v>515592.240145522</v>
      </c>
      <c r="N12" s="16"/>
    </row>
    <row r="13" spans="1:14" ht="12.75" customHeight="1">
      <c r="A13" s="17"/>
      <c r="B13" s="15" t="s">
        <v>3</v>
      </c>
      <c r="C13" s="13">
        <v>6444406</v>
      </c>
      <c r="D13" s="13">
        <v>7763794</v>
      </c>
      <c r="E13" s="13">
        <v>2524930.9599726913</v>
      </c>
      <c r="F13" s="13">
        <v>1384390.246</v>
      </c>
      <c r="G13" s="13">
        <v>629810.44753865432</v>
      </c>
      <c r="H13" s="13">
        <v>666982.74395999999</v>
      </c>
      <c r="I13" s="13">
        <v>531240.49</v>
      </c>
      <c r="J13" s="13">
        <v>417598</v>
      </c>
      <c r="K13" s="13">
        <v>459206</v>
      </c>
      <c r="L13" s="13">
        <v>20307.283799999997</v>
      </c>
      <c r="M13" s="14">
        <v>20842666.171271347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5151</v>
      </c>
      <c r="D16" s="13">
        <v>0</v>
      </c>
      <c r="E16" s="13">
        <v>316.88977</v>
      </c>
      <c r="F16" s="13">
        <v>0</v>
      </c>
      <c r="G16" s="13">
        <v>0</v>
      </c>
      <c r="H16" s="13">
        <v>0</v>
      </c>
      <c r="I16" s="13">
        <v>0</v>
      </c>
      <c r="J16" s="13"/>
      <c r="K16" s="13">
        <v>0</v>
      </c>
      <c r="L16" s="13">
        <v>0</v>
      </c>
      <c r="M16" s="14">
        <v>5467.8897699999998</v>
      </c>
      <c r="N16" s="16"/>
    </row>
    <row r="17" spans="1:14" ht="12.75" customHeight="1">
      <c r="A17" s="17"/>
      <c r="B17" s="26" t="s">
        <v>5</v>
      </c>
      <c r="C17" s="13">
        <v>0</v>
      </c>
      <c r="D17" s="13">
        <v>3444</v>
      </c>
      <c r="E17" s="13">
        <v>27228.48939931082</v>
      </c>
      <c r="F17" s="13">
        <v>0</v>
      </c>
      <c r="G17" s="13">
        <v>9300.9894600000007</v>
      </c>
      <c r="H17" s="13">
        <v>0</v>
      </c>
      <c r="I17" s="13">
        <v>47.74</v>
      </c>
      <c r="J17" s="13"/>
      <c r="K17" s="13">
        <v>0</v>
      </c>
      <c r="L17" s="13">
        <v>0</v>
      </c>
      <c r="M17" s="14">
        <v>40021.218859310822</v>
      </c>
      <c r="N17" s="16"/>
    </row>
    <row r="18" spans="1:14" ht="12.75" customHeight="1">
      <c r="A18" s="17"/>
      <c r="B18" s="26" t="s">
        <v>6</v>
      </c>
      <c r="C18" s="13">
        <v>6416130</v>
      </c>
      <c r="D18" s="13">
        <v>0</v>
      </c>
      <c r="E18" s="13">
        <v>759869.13595986494</v>
      </c>
      <c r="F18" s="13">
        <v>39316.588529668305</v>
      </c>
      <c r="G18" s="13">
        <v>49649.592389999976</v>
      </c>
      <c r="H18" s="13">
        <v>554.59500000000003</v>
      </c>
      <c r="I18" s="13">
        <v>0</v>
      </c>
      <c r="J18" s="13">
        <v>7573</v>
      </c>
      <c r="K18" s="13">
        <v>0</v>
      </c>
      <c r="L18" s="13">
        <v>0</v>
      </c>
      <c r="M18" s="14">
        <v>7273092.911879533</v>
      </c>
      <c r="N18" s="16"/>
    </row>
    <row r="19" spans="1:14">
      <c r="A19" s="27"/>
      <c r="B19" s="19" t="s">
        <v>7</v>
      </c>
      <c r="C19" s="28">
        <v>825600</v>
      </c>
      <c r="D19" s="28">
        <v>316009</v>
      </c>
      <c r="E19" s="28">
        <v>1216727.6120090245</v>
      </c>
      <c r="F19" s="28">
        <v>102431.6304703317</v>
      </c>
      <c r="G19" s="28">
        <v>27604.963940000001</v>
      </c>
      <c r="H19" s="28">
        <v>0</v>
      </c>
      <c r="I19" s="28">
        <v>19108.739999999998</v>
      </c>
      <c r="J19" s="28">
        <v>68508</v>
      </c>
      <c r="K19" s="28">
        <v>0</v>
      </c>
      <c r="L19" s="28">
        <v>0</v>
      </c>
      <c r="M19" s="24">
        <v>2575989.9464193564</v>
      </c>
      <c r="N19" s="16"/>
    </row>
    <row r="20" spans="1:14">
      <c r="A20" s="17"/>
      <c r="B20" s="15" t="s">
        <v>3</v>
      </c>
      <c r="C20" s="29">
        <v>7246881</v>
      </c>
      <c r="D20" s="29">
        <v>319453</v>
      </c>
      <c r="E20" s="29">
        <v>2004142.1271382002</v>
      </c>
      <c r="F20" s="29">
        <v>141748.21900000001</v>
      </c>
      <c r="G20" s="29">
        <v>86555.545789999975</v>
      </c>
      <c r="H20" s="29">
        <v>554.59500000000003</v>
      </c>
      <c r="I20" s="29">
        <v>19156.48</v>
      </c>
      <c r="J20" s="29">
        <v>76081</v>
      </c>
      <c r="K20" s="29">
        <v>0</v>
      </c>
      <c r="L20" s="29">
        <v>0</v>
      </c>
      <c r="M20" s="14">
        <v>9894571.9669281989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11" t="s">
        <v>17</v>
      </c>
      <c r="B22" s="25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606078</v>
      </c>
      <c r="D23" s="29">
        <v>2172839</v>
      </c>
      <c r="E23" s="29">
        <v>558647.90045962599</v>
      </c>
      <c r="F23" s="29">
        <v>608390.15280672919</v>
      </c>
      <c r="G23" s="13">
        <v>74628.174729999955</v>
      </c>
      <c r="H23" s="29">
        <v>187462.44881999999</v>
      </c>
      <c r="I23" s="29">
        <v>9356.73</v>
      </c>
      <c r="J23" s="29"/>
      <c r="K23" s="29">
        <v>0</v>
      </c>
      <c r="L23" s="29">
        <v>26212.400240000003</v>
      </c>
      <c r="M23" s="14">
        <v>4243614.8070563553</v>
      </c>
      <c r="N23" s="16"/>
    </row>
    <row r="24" spans="1:14">
      <c r="A24" s="17"/>
      <c r="B24" s="18" t="s">
        <v>5</v>
      </c>
      <c r="C24" s="13">
        <v>115176</v>
      </c>
      <c r="D24" s="13">
        <v>646519</v>
      </c>
      <c r="E24" s="13">
        <v>332291.19465522515</v>
      </c>
      <c r="F24" s="13">
        <v>242330.75419327081</v>
      </c>
      <c r="G24" s="13">
        <v>138514.11439000006</v>
      </c>
      <c r="H24" s="13">
        <v>86929.257180000001</v>
      </c>
      <c r="I24" s="13">
        <v>2048.6800000000003</v>
      </c>
      <c r="J24" s="13"/>
      <c r="K24" s="13">
        <v>0</v>
      </c>
      <c r="L24" s="13">
        <v>6558.3694299999997</v>
      </c>
      <c r="M24" s="14">
        <v>1570367.3698484958</v>
      </c>
      <c r="N24" s="16"/>
    </row>
    <row r="25" spans="1:14" ht="12.75" customHeight="1">
      <c r="A25" s="17"/>
      <c r="B25" s="18" t="s">
        <v>6</v>
      </c>
      <c r="C25" s="13">
        <v>1163373</v>
      </c>
      <c r="D25" s="13">
        <v>1634445</v>
      </c>
      <c r="E25" s="13">
        <v>919154.63140032056</v>
      </c>
      <c r="F25" s="13">
        <v>475816.44165843341</v>
      </c>
      <c r="G25" s="13">
        <v>41589.504520000002</v>
      </c>
      <c r="H25" s="13">
        <v>105662.06299999999</v>
      </c>
      <c r="I25" s="13">
        <v>63583.09</v>
      </c>
      <c r="J25" s="13">
        <v>52414</v>
      </c>
      <c r="K25" s="13">
        <v>0</v>
      </c>
      <c r="L25" s="13">
        <v>6243.991</v>
      </c>
      <c r="M25" s="14">
        <v>4462281.7215787545</v>
      </c>
      <c r="N25" s="16"/>
    </row>
    <row r="26" spans="1:14">
      <c r="A26" s="17"/>
      <c r="B26" s="31" t="s">
        <v>7</v>
      </c>
      <c r="C26" s="20">
        <v>338297</v>
      </c>
      <c r="D26" s="20">
        <v>779527</v>
      </c>
      <c r="E26" s="20">
        <v>394011.94141988654</v>
      </c>
      <c r="F26" s="20">
        <v>122551.14734156654</v>
      </c>
      <c r="G26" s="28">
        <v>75005.008799999996</v>
      </c>
      <c r="H26" s="20">
        <v>22791.137999999999</v>
      </c>
      <c r="I26" s="20">
        <v>13755.78</v>
      </c>
      <c r="J26" s="20">
        <v>22003</v>
      </c>
      <c r="K26" s="20">
        <v>0</v>
      </c>
      <c r="L26" s="20">
        <v>3721.951</v>
      </c>
      <c r="M26" s="24">
        <v>1771663.966561453</v>
      </c>
      <c r="N26" s="16"/>
    </row>
    <row r="27" spans="1:14">
      <c r="A27" s="17"/>
      <c r="B27" s="26" t="s">
        <v>3</v>
      </c>
      <c r="C27" s="13">
        <v>2222924</v>
      </c>
      <c r="D27" s="13">
        <v>5233330</v>
      </c>
      <c r="E27" s="13">
        <v>2204105.667935058</v>
      </c>
      <c r="F27" s="13">
        <v>1449088.496</v>
      </c>
      <c r="G27" s="13">
        <v>329736.80244000006</v>
      </c>
      <c r="H27" s="13">
        <v>402844.90699999995</v>
      </c>
      <c r="I27" s="13">
        <v>88744.28</v>
      </c>
      <c r="J27" s="13">
        <v>74417</v>
      </c>
      <c r="K27" s="13">
        <v>0</v>
      </c>
      <c r="L27" s="13">
        <v>42736.711670000004</v>
      </c>
      <c r="M27" s="14">
        <v>12047927.865045059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1111196</v>
      </c>
      <c r="E30" s="16">
        <v>2632339.8042705883</v>
      </c>
      <c r="F30" s="16">
        <v>404498.08199999999</v>
      </c>
      <c r="G30" s="16">
        <v>1991.9250000000015</v>
      </c>
      <c r="H30" s="16">
        <v>49835.917999999998</v>
      </c>
      <c r="I30" s="16">
        <v>0</v>
      </c>
      <c r="J30" s="16"/>
      <c r="K30" s="16">
        <v>0</v>
      </c>
      <c r="L30" s="16">
        <v>22113.274000000001</v>
      </c>
      <c r="M30" s="14">
        <v>4221975.0032705879</v>
      </c>
      <c r="N30" s="16"/>
    </row>
    <row r="31" spans="1:14">
      <c r="A31" s="17"/>
      <c r="B31" s="15" t="s">
        <v>75</v>
      </c>
      <c r="C31" s="16">
        <v>0</v>
      </c>
      <c r="D31" s="16">
        <v>56123</v>
      </c>
      <c r="E31" s="16">
        <v>198139.94758780629</v>
      </c>
      <c r="F31" s="16">
        <v>117899.35</v>
      </c>
      <c r="G31" s="16">
        <v>211269.17694999999</v>
      </c>
      <c r="H31" s="16">
        <v>2841.8530000000001</v>
      </c>
      <c r="I31" s="16">
        <v>1697.46</v>
      </c>
      <c r="J31" s="16"/>
      <c r="K31" s="16">
        <v>0</v>
      </c>
      <c r="L31" s="16"/>
      <c r="M31" s="14">
        <v>587970.7875378062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150337.18475971097</v>
      </c>
      <c r="F32" s="16">
        <v>0</v>
      </c>
      <c r="G32" s="16"/>
      <c r="H32" s="16"/>
      <c r="I32" s="16">
        <v>0</v>
      </c>
      <c r="J32" s="16"/>
      <c r="K32" s="16">
        <v>0</v>
      </c>
      <c r="L32" s="16"/>
      <c r="M32" s="14">
        <v>150337.18475971097</v>
      </c>
      <c r="N32" s="16"/>
    </row>
    <row r="33" spans="1:14">
      <c r="A33" s="17"/>
      <c r="B33" s="34" t="s">
        <v>77</v>
      </c>
      <c r="C33" s="21">
        <v>0</v>
      </c>
      <c r="D33" s="21">
        <v>111007</v>
      </c>
      <c r="E33" s="21">
        <v>492698.86543028901</v>
      </c>
      <c r="F33" s="21">
        <v>62333.303999999996</v>
      </c>
      <c r="G33" s="21">
        <v>130054.07191</v>
      </c>
      <c r="H33" s="21">
        <v>12731.272999999999</v>
      </c>
      <c r="I33" s="21">
        <v>2335.75</v>
      </c>
      <c r="J33" s="21">
        <v>8263</v>
      </c>
      <c r="K33" s="21">
        <v>0</v>
      </c>
      <c r="L33" s="21"/>
      <c r="M33" s="24">
        <v>819423.26434028894</v>
      </c>
      <c r="N33" s="16"/>
    </row>
    <row r="34" spans="1:14">
      <c r="A34" s="17"/>
      <c r="B34" s="26" t="s">
        <v>3</v>
      </c>
      <c r="C34" s="13">
        <v>0</v>
      </c>
      <c r="D34" s="13">
        <v>1278326</v>
      </c>
      <c r="E34" s="13">
        <v>3473515.8020483945</v>
      </c>
      <c r="F34" s="13">
        <v>584730.73600000003</v>
      </c>
      <c r="G34" s="13">
        <v>343315.17385999998</v>
      </c>
      <c r="H34" s="13">
        <v>65409.044000000002</v>
      </c>
      <c r="I34" s="13">
        <v>4033.21</v>
      </c>
      <c r="J34" s="13">
        <v>8263</v>
      </c>
      <c r="K34" s="13">
        <v>0</v>
      </c>
      <c r="L34" s="13">
        <v>22113.274000000001</v>
      </c>
      <c r="M34" s="14">
        <v>5779706.2399083944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1660146</v>
      </c>
      <c r="D37" s="35">
        <v>3560868</v>
      </c>
      <c r="E37" s="35">
        <v>726598.639205441</v>
      </c>
      <c r="F37" s="35">
        <v>996938.5605349266</v>
      </c>
      <c r="G37" s="35">
        <v>114762.83256999994</v>
      </c>
      <c r="H37" s="35">
        <v>265149.86416771321</v>
      </c>
      <c r="I37" s="35">
        <v>122859.73999999999</v>
      </c>
      <c r="J37" s="35">
        <v>0</v>
      </c>
      <c r="K37" s="35">
        <v>417564</v>
      </c>
      <c r="L37" s="35">
        <v>42049.337902368105</v>
      </c>
      <c r="M37" s="14">
        <v>7906936.9743804485</v>
      </c>
      <c r="N37" s="16"/>
    </row>
    <row r="38" spans="1:14">
      <c r="A38" s="17"/>
      <c r="B38" s="15" t="s">
        <v>5</v>
      </c>
      <c r="C38" s="35">
        <v>115176</v>
      </c>
      <c r="D38" s="35">
        <v>1820540</v>
      </c>
      <c r="E38" s="35">
        <v>3201568.4226598069</v>
      </c>
      <c r="F38" s="35">
        <v>770023.5574650733</v>
      </c>
      <c r="G38" s="35">
        <v>371436.30855865451</v>
      </c>
      <c r="H38" s="35">
        <v>144274.3287922868</v>
      </c>
      <c r="I38" s="35">
        <v>3793.88</v>
      </c>
      <c r="J38" s="35">
        <v>0</v>
      </c>
      <c r="K38" s="35">
        <v>41642</v>
      </c>
      <c r="L38" s="35">
        <v>29278.760567631896</v>
      </c>
      <c r="M38" s="14">
        <v>6497733.258043454</v>
      </c>
      <c r="N38" s="16"/>
    </row>
    <row r="39" spans="1:14">
      <c r="A39" s="17"/>
      <c r="B39" s="15" t="s">
        <v>6</v>
      </c>
      <c r="C39" s="35">
        <v>12967746</v>
      </c>
      <c r="D39" s="35">
        <v>8005657</v>
      </c>
      <c r="E39" s="35">
        <v>4024375.8916101856</v>
      </c>
      <c r="F39" s="35">
        <v>1503722.1957225797</v>
      </c>
      <c r="G39" s="35">
        <v>176854.35816999985</v>
      </c>
      <c r="H39" s="35">
        <v>685264.33599999989</v>
      </c>
      <c r="I39" s="35">
        <v>481320.56999999995</v>
      </c>
      <c r="J39" s="35">
        <v>472311</v>
      </c>
      <c r="K39" s="35">
        <v>0</v>
      </c>
      <c r="L39" s="35">
        <v>9944.0570000000007</v>
      </c>
      <c r="M39" s="14">
        <v>28327195.408502765</v>
      </c>
      <c r="N39" s="16"/>
    </row>
    <row r="40" spans="1:14">
      <c r="A40" s="17"/>
      <c r="B40" s="22" t="s">
        <v>7</v>
      </c>
      <c r="C40" s="36">
        <v>1171143</v>
      </c>
      <c r="D40" s="36">
        <v>1207838</v>
      </c>
      <c r="E40" s="36">
        <v>2254151.603618911</v>
      </c>
      <c r="F40" s="36">
        <v>289273.38327742019</v>
      </c>
      <c r="G40" s="36">
        <v>726364.47032999992</v>
      </c>
      <c r="H40" s="36">
        <v>41102.760999999999</v>
      </c>
      <c r="I40" s="36">
        <v>35200.269999999997</v>
      </c>
      <c r="J40" s="36">
        <v>104048</v>
      </c>
      <c r="K40" s="36">
        <v>0</v>
      </c>
      <c r="L40" s="36">
        <v>3885.114</v>
      </c>
      <c r="M40" s="24">
        <v>5833006.60222633</v>
      </c>
      <c r="N40" s="16"/>
    </row>
    <row r="41" spans="1:14">
      <c r="A41" s="17"/>
      <c r="B41" s="15" t="s">
        <v>3</v>
      </c>
      <c r="C41" s="35">
        <v>15914211</v>
      </c>
      <c r="D41" s="35">
        <v>14594903</v>
      </c>
      <c r="E41" s="35">
        <v>10206694.557094345</v>
      </c>
      <c r="F41" s="35">
        <v>3559957.6970000002</v>
      </c>
      <c r="G41" s="35">
        <v>1389417.9696286542</v>
      </c>
      <c r="H41" s="35">
        <v>1135791.2899599997</v>
      </c>
      <c r="I41" s="35">
        <v>643174.46</v>
      </c>
      <c r="J41" s="35">
        <v>576359</v>
      </c>
      <c r="K41" s="35">
        <v>459206</v>
      </c>
      <c r="L41" s="35">
        <v>85157.269469999999</v>
      </c>
      <c r="M41" s="14">
        <v>48564872.243152998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32.768975320930025</v>
      </c>
      <c r="D43" s="42">
        <v>30.052386274026876</v>
      </c>
      <c r="E43" s="42">
        <v>21.016619802872754</v>
      </c>
      <c r="F43" s="42">
        <v>7.3303141397677756</v>
      </c>
      <c r="G43" s="42">
        <v>2.8609525886780105</v>
      </c>
      <c r="H43" s="42">
        <v>2.3387095188336078</v>
      </c>
      <c r="I43" s="42">
        <v>1.3243614783536859</v>
      </c>
      <c r="J43" s="42">
        <v>1.1867816662098991</v>
      </c>
      <c r="K43" s="42">
        <v>0.94555175127582458</v>
      </c>
      <c r="L43" s="42">
        <v>0.17534745905154941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00000000-0002-0000-1B00-000000000000}"/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3D14-CFEA-4EBD-9114-9E81A28DF2C5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83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44</v>
      </c>
      <c r="H6" s="51" t="s">
        <v>56</v>
      </c>
      <c r="I6" s="51" t="s">
        <v>78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929507</v>
      </c>
      <c r="D9" s="13">
        <v>1227859</v>
      </c>
      <c r="E9" s="13">
        <v>149774</v>
      </c>
      <c r="F9" s="13">
        <v>384484</v>
      </c>
      <c r="G9" s="13">
        <v>35345</v>
      </c>
      <c r="H9" s="13">
        <v>51570.0156559428</v>
      </c>
      <c r="I9" s="13">
        <v>96279.567479999998</v>
      </c>
      <c r="J9" s="13"/>
      <c r="K9" s="13">
        <v>411870.11300000001</v>
      </c>
      <c r="L9" s="13">
        <v>12885.367907558204</v>
      </c>
      <c r="M9" s="14">
        <v>3299574.0640435009</v>
      </c>
      <c r="N9" s="16"/>
    </row>
    <row r="10" spans="1:14">
      <c r="A10" s="17"/>
      <c r="B10" s="18" t="s">
        <v>5</v>
      </c>
      <c r="C10" s="13">
        <v>0</v>
      </c>
      <c r="D10" s="13">
        <v>2382</v>
      </c>
      <c r="E10" s="13">
        <v>11574</v>
      </c>
      <c r="F10" s="13">
        <v>4638</v>
      </c>
      <c r="G10" s="13">
        <v>7553</v>
      </c>
      <c r="H10" s="13">
        <v>1385.3483440572049</v>
      </c>
      <c r="I10" s="13">
        <v>0</v>
      </c>
      <c r="J10" s="13"/>
      <c r="K10" s="13">
        <v>41255.495999999999</v>
      </c>
      <c r="L10" s="13">
        <v>90.280092441796086</v>
      </c>
      <c r="M10" s="14">
        <v>68878.124436498998</v>
      </c>
      <c r="N10" s="16"/>
    </row>
    <row r="11" spans="1:14">
      <c r="A11" s="17"/>
      <c r="B11" s="18" t="s">
        <v>6</v>
      </c>
      <c r="C11" s="13">
        <v>5647697</v>
      </c>
      <c r="D11" s="13">
        <v>6842195</v>
      </c>
      <c r="E11" s="13">
        <v>2489172</v>
      </c>
      <c r="F11" s="13">
        <v>1204735</v>
      </c>
      <c r="G11" s="13">
        <v>633193</v>
      </c>
      <c r="H11" s="13">
        <v>651465.92417097709</v>
      </c>
      <c r="I11" s="13">
        <v>544658.34908999992</v>
      </c>
      <c r="J11" s="13">
        <v>494124</v>
      </c>
      <c r="K11" s="13">
        <v>0</v>
      </c>
      <c r="L11" s="13">
        <v>3896.133416245224</v>
      </c>
      <c r="M11" s="14">
        <v>18511136.406677224</v>
      </c>
      <c r="N11" s="16"/>
    </row>
    <row r="12" spans="1:14">
      <c r="A12" s="17"/>
      <c r="B12" s="19" t="s">
        <v>7</v>
      </c>
      <c r="C12" s="20">
        <v>7333</v>
      </c>
      <c r="D12" s="20">
        <v>1063</v>
      </c>
      <c r="E12" s="20">
        <v>0</v>
      </c>
      <c r="F12" s="20">
        <v>2187</v>
      </c>
      <c r="G12" s="20">
        <v>29329</v>
      </c>
      <c r="H12" s="20">
        <v>6438.6639581663976</v>
      </c>
      <c r="I12" s="20">
        <v>0</v>
      </c>
      <c r="J12" s="21">
        <v>5477</v>
      </c>
      <c r="K12" s="21">
        <v>0</v>
      </c>
      <c r="L12" s="22">
        <v>178.07658375477598</v>
      </c>
      <c r="M12" s="24">
        <v>52005.740541921172</v>
      </c>
      <c r="N12" s="16"/>
    </row>
    <row r="13" spans="1:14">
      <c r="A13" s="17"/>
      <c r="B13" s="15" t="s">
        <v>3</v>
      </c>
      <c r="C13" s="13">
        <v>6584537</v>
      </c>
      <c r="D13" s="13">
        <v>8073499</v>
      </c>
      <c r="E13" s="13">
        <v>2650519</v>
      </c>
      <c r="F13" s="13">
        <v>1596043</v>
      </c>
      <c r="G13" s="13">
        <v>705419</v>
      </c>
      <c r="H13" s="13">
        <v>710859.95212914341</v>
      </c>
      <c r="I13" s="13">
        <v>640937.91656999988</v>
      </c>
      <c r="J13" s="13">
        <v>499601</v>
      </c>
      <c r="K13" s="13">
        <v>453125.609</v>
      </c>
      <c r="L13" s="13">
        <v>17049.858</v>
      </c>
      <c r="M13" s="14">
        <v>21931594.335699145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3937</v>
      </c>
      <c r="D16" s="13">
        <v>0</v>
      </c>
      <c r="E16" s="13">
        <v>226</v>
      </c>
      <c r="F16" s="13">
        <v>110</v>
      </c>
      <c r="G16" s="13">
        <v>0</v>
      </c>
      <c r="H16" s="13">
        <v>0</v>
      </c>
      <c r="I16" s="13">
        <v>0</v>
      </c>
      <c r="J16" s="13"/>
      <c r="K16" s="13">
        <v>0</v>
      </c>
      <c r="L16" s="13">
        <v>0</v>
      </c>
      <c r="M16" s="14">
        <v>4273</v>
      </c>
      <c r="N16" s="16"/>
    </row>
    <row r="17" spans="1:14">
      <c r="A17" s="17"/>
      <c r="B17" s="26" t="s">
        <v>5</v>
      </c>
      <c r="C17" s="13">
        <v>0</v>
      </c>
      <c r="D17" s="13">
        <v>2616</v>
      </c>
      <c r="E17" s="13">
        <v>25957</v>
      </c>
      <c r="F17" s="13">
        <v>1439</v>
      </c>
      <c r="G17" s="13">
        <v>7370</v>
      </c>
      <c r="H17" s="13">
        <v>0</v>
      </c>
      <c r="I17" s="13">
        <v>0</v>
      </c>
      <c r="J17" s="13"/>
      <c r="K17" s="13">
        <v>0</v>
      </c>
      <c r="L17" s="13">
        <v>0</v>
      </c>
      <c r="M17" s="14">
        <v>37382</v>
      </c>
      <c r="N17" s="16"/>
    </row>
    <row r="18" spans="1:14">
      <c r="A18" s="17"/>
      <c r="B18" s="26" t="s">
        <v>6</v>
      </c>
      <c r="C18" s="13">
        <v>6858759</v>
      </c>
      <c r="D18" s="13">
        <v>0</v>
      </c>
      <c r="E18" s="13">
        <v>786534</v>
      </c>
      <c r="F18" s="13">
        <v>39506</v>
      </c>
      <c r="G18" s="13">
        <v>29930</v>
      </c>
      <c r="H18" s="13">
        <v>609.83399999999995</v>
      </c>
      <c r="I18" s="13">
        <v>195.63580999999999</v>
      </c>
      <c r="J18" s="13">
        <v>9003</v>
      </c>
      <c r="K18" s="13">
        <v>0</v>
      </c>
      <c r="L18" s="13">
        <v>0</v>
      </c>
      <c r="M18" s="14">
        <v>7724537.4698099997</v>
      </c>
      <c r="N18" s="16"/>
    </row>
    <row r="19" spans="1:14">
      <c r="A19" s="27"/>
      <c r="B19" s="19" t="s">
        <v>7</v>
      </c>
      <c r="C19" s="28">
        <v>922249</v>
      </c>
      <c r="D19" s="28">
        <v>407445</v>
      </c>
      <c r="E19" s="28">
        <v>1444598</v>
      </c>
      <c r="F19" s="28">
        <v>143450</v>
      </c>
      <c r="G19" s="28">
        <v>61994</v>
      </c>
      <c r="H19" s="28">
        <v>0</v>
      </c>
      <c r="I19" s="28">
        <v>34286.62068</v>
      </c>
      <c r="J19" s="28">
        <v>88011</v>
      </c>
      <c r="K19" s="28">
        <v>0</v>
      </c>
      <c r="L19" s="28">
        <v>0</v>
      </c>
      <c r="M19" s="24">
        <v>3102033.6206800002</v>
      </c>
      <c r="N19" s="16"/>
    </row>
    <row r="20" spans="1:14">
      <c r="A20" s="17"/>
      <c r="B20" s="15" t="s">
        <v>3</v>
      </c>
      <c r="C20" s="29">
        <v>7784945</v>
      </c>
      <c r="D20" s="29">
        <v>410061</v>
      </c>
      <c r="E20" s="29">
        <v>2257316</v>
      </c>
      <c r="F20" s="29">
        <v>184505</v>
      </c>
      <c r="G20" s="29">
        <v>99293</v>
      </c>
      <c r="H20" s="29">
        <v>609.83399999999995</v>
      </c>
      <c r="I20" s="29">
        <v>34482.25649</v>
      </c>
      <c r="J20" s="29">
        <v>97014</v>
      </c>
      <c r="K20" s="29">
        <v>0</v>
      </c>
      <c r="L20" s="29">
        <v>0</v>
      </c>
      <c r="M20" s="14">
        <v>10868226.09049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596043</v>
      </c>
      <c r="D23" s="29">
        <v>1911523</v>
      </c>
      <c r="E23" s="29">
        <v>508005</v>
      </c>
      <c r="F23" s="29">
        <v>602552</v>
      </c>
      <c r="G23" s="13">
        <v>72863</v>
      </c>
      <c r="H23" s="29">
        <v>176082.90194921443</v>
      </c>
      <c r="I23" s="29">
        <v>9251.0669099999996</v>
      </c>
      <c r="J23" s="29"/>
      <c r="K23" s="29">
        <v>0</v>
      </c>
      <c r="L23" s="29">
        <v>25603.641676608262</v>
      </c>
      <c r="M23" s="14">
        <v>3901923.6105358228</v>
      </c>
      <c r="N23" s="16"/>
    </row>
    <row r="24" spans="1:14">
      <c r="A24" s="17"/>
      <c r="B24" s="18" t="s">
        <v>5</v>
      </c>
      <c r="C24" s="13">
        <v>116308</v>
      </c>
      <c r="D24" s="13">
        <v>567584</v>
      </c>
      <c r="E24" s="13">
        <v>309107</v>
      </c>
      <c r="F24" s="13">
        <v>240614</v>
      </c>
      <c r="G24" s="13">
        <v>134043</v>
      </c>
      <c r="H24" s="13">
        <v>82144.434050785567</v>
      </c>
      <c r="I24" s="13">
        <v>1888.3940600000001</v>
      </c>
      <c r="J24" s="13"/>
      <c r="K24" s="13">
        <v>0</v>
      </c>
      <c r="L24" s="13">
        <v>6347.4383921606686</v>
      </c>
      <c r="M24" s="14">
        <v>1458036.2665029464</v>
      </c>
      <c r="N24" s="16"/>
    </row>
    <row r="25" spans="1:14">
      <c r="A25" s="17"/>
      <c r="B25" s="18" t="s">
        <v>6</v>
      </c>
      <c r="C25" s="13">
        <v>1212991</v>
      </c>
      <c r="D25" s="13">
        <v>1943146</v>
      </c>
      <c r="E25" s="13">
        <v>984921</v>
      </c>
      <c r="F25" s="13">
        <v>516747</v>
      </c>
      <c r="G25" s="13">
        <v>43485</v>
      </c>
      <c r="H25" s="13">
        <v>110166.94450988564</v>
      </c>
      <c r="I25" s="13">
        <v>71095.589599999992</v>
      </c>
      <c r="J25" s="13">
        <v>57454</v>
      </c>
      <c r="K25" s="13">
        <v>0</v>
      </c>
      <c r="L25" s="13">
        <v>6490.5183256628052</v>
      </c>
      <c r="M25" s="14">
        <v>4946497.052435548</v>
      </c>
      <c r="N25" s="16"/>
    </row>
    <row r="26" spans="1:14">
      <c r="A26" s="17"/>
      <c r="B26" s="31" t="s">
        <v>7</v>
      </c>
      <c r="C26" s="20">
        <v>358199</v>
      </c>
      <c r="D26" s="20">
        <v>837851</v>
      </c>
      <c r="E26" s="20">
        <v>425668</v>
      </c>
      <c r="F26" s="20">
        <v>129576</v>
      </c>
      <c r="G26" s="28">
        <v>79503</v>
      </c>
      <c r="H26" s="20">
        <v>22998.204490114356</v>
      </c>
      <c r="I26" s="20">
        <v>15911.20831</v>
      </c>
      <c r="J26" s="20">
        <v>23854</v>
      </c>
      <c r="K26" s="20">
        <v>0</v>
      </c>
      <c r="L26" s="20">
        <v>3795.5702567931203</v>
      </c>
      <c r="M26" s="24">
        <v>1897355.9830569075</v>
      </c>
      <c r="N26" s="16"/>
    </row>
    <row r="27" spans="1:14">
      <c r="A27" s="17"/>
      <c r="B27" s="26" t="s">
        <v>3</v>
      </c>
      <c r="C27" s="13">
        <v>2283541</v>
      </c>
      <c r="D27" s="13">
        <v>5260104</v>
      </c>
      <c r="E27" s="13">
        <v>2227701</v>
      </c>
      <c r="F27" s="13">
        <v>1489489</v>
      </c>
      <c r="G27" s="13">
        <v>329894</v>
      </c>
      <c r="H27" s="13">
        <v>391392.48499999999</v>
      </c>
      <c r="I27" s="13">
        <v>98146.258879999994</v>
      </c>
      <c r="J27" s="13">
        <v>81308</v>
      </c>
      <c r="K27" s="13">
        <v>0</v>
      </c>
      <c r="L27" s="13">
        <v>42237.168651224856</v>
      </c>
      <c r="M27" s="14">
        <v>12203812.912531223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1109813</v>
      </c>
      <c r="E30" s="16">
        <v>2486401</v>
      </c>
      <c r="F30" s="16">
        <v>394787</v>
      </c>
      <c r="G30" s="16">
        <v>2088</v>
      </c>
      <c r="H30" s="16">
        <v>50987.548999999999</v>
      </c>
      <c r="I30" s="16">
        <v>0</v>
      </c>
      <c r="J30" s="16"/>
      <c r="K30" s="16">
        <v>0</v>
      </c>
      <c r="L30" s="16">
        <v>21221.759999999998</v>
      </c>
      <c r="M30" s="14">
        <v>4065298.3089999999</v>
      </c>
      <c r="N30" s="16"/>
    </row>
    <row r="31" spans="1:14">
      <c r="A31" s="17"/>
      <c r="B31" s="15" t="s">
        <v>75</v>
      </c>
      <c r="C31" s="16">
        <v>0</v>
      </c>
      <c r="D31" s="16">
        <v>59020</v>
      </c>
      <c r="E31" s="16">
        <v>216171</v>
      </c>
      <c r="F31" s="16">
        <v>138817</v>
      </c>
      <c r="G31" s="16">
        <v>221831</v>
      </c>
      <c r="H31" s="16">
        <v>3557.78</v>
      </c>
      <c r="I31" s="16">
        <v>1869.5046100000002</v>
      </c>
      <c r="J31" s="16"/>
      <c r="K31" s="16">
        <v>0</v>
      </c>
      <c r="L31" s="16"/>
      <c r="M31" s="14">
        <v>641266.28460999997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140799</v>
      </c>
      <c r="F32" s="16">
        <v>0</v>
      </c>
      <c r="G32" s="16"/>
      <c r="H32" s="16">
        <v>0</v>
      </c>
      <c r="I32" s="16">
        <v>0</v>
      </c>
      <c r="J32" s="16"/>
      <c r="K32" s="16">
        <v>0</v>
      </c>
      <c r="L32" s="16"/>
      <c r="M32" s="14">
        <v>140799</v>
      </c>
      <c r="N32" s="16"/>
    </row>
    <row r="33" spans="1:14">
      <c r="A33" s="17"/>
      <c r="B33" s="34" t="s">
        <v>77</v>
      </c>
      <c r="C33" s="21">
        <v>0</v>
      </c>
      <c r="D33" s="21">
        <v>133926</v>
      </c>
      <c r="E33" s="21">
        <v>626808</v>
      </c>
      <c r="F33" s="21">
        <v>74558</v>
      </c>
      <c r="G33" s="21">
        <v>140328</v>
      </c>
      <c r="H33" s="21">
        <v>13886.517</v>
      </c>
      <c r="I33" s="21">
        <v>2689.3993300000002</v>
      </c>
      <c r="J33" s="21">
        <v>11243</v>
      </c>
      <c r="K33" s="21">
        <v>0</v>
      </c>
      <c r="L33" s="21"/>
      <c r="M33" s="24">
        <v>1003438.91633</v>
      </c>
      <c r="N33" s="16"/>
    </row>
    <row r="34" spans="1:14">
      <c r="A34" s="17"/>
      <c r="B34" s="26" t="s">
        <v>3</v>
      </c>
      <c r="C34" s="13">
        <v>0</v>
      </c>
      <c r="D34" s="13">
        <v>1302759</v>
      </c>
      <c r="E34" s="13">
        <v>3470181</v>
      </c>
      <c r="F34" s="13">
        <v>608162</v>
      </c>
      <c r="G34" s="13">
        <v>364247</v>
      </c>
      <c r="H34" s="13">
        <v>68431.84599999999</v>
      </c>
      <c r="I34" s="13">
        <v>4558.9039400000001</v>
      </c>
      <c r="J34" s="13">
        <v>11243</v>
      </c>
      <c r="K34" s="13">
        <v>0</v>
      </c>
      <c r="L34" s="13">
        <v>21221.759999999998</v>
      </c>
      <c r="M34" s="14">
        <v>5850802.5099400003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1529487</v>
      </c>
      <c r="D37" s="35">
        <v>3139382</v>
      </c>
      <c r="E37" s="35">
        <v>658005</v>
      </c>
      <c r="F37" s="35">
        <v>987145</v>
      </c>
      <c r="G37" s="35">
        <v>108208</v>
      </c>
      <c r="H37" s="35">
        <v>227652.91760515724</v>
      </c>
      <c r="I37" s="35">
        <v>105530.63439000001</v>
      </c>
      <c r="J37" s="35">
        <v>0</v>
      </c>
      <c r="K37" s="35">
        <v>411870.11300000001</v>
      </c>
      <c r="L37" s="35">
        <v>38489.009584166466</v>
      </c>
      <c r="M37" s="14">
        <v>7205769.6745793233</v>
      </c>
      <c r="N37" s="16"/>
    </row>
    <row r="38" spans="1:14">
      <c r="A38" s="17"/>
      <c r="B38" s="15" t="s">
        <v>5</v>
      </c>
      <c r="C38" s="35">
        <v>116308</v>
      </c>
      <c r="D38" s="35">
        <v>1741415</v>
      </c>
      <c r="E38" s="35">
        <v>3049211</v>
      </c>
      <c r="F38" s="35">
        <v>780295</v>
      </c>
      <c r="G38" s="35">
        <v>372884</v>
      </c>
      <c r="H38" s="35">
        <v>138075.11139484277</v>
      </c>
      <c r="I38" s="35">
        <v>3757.89867</v>
      </c>
      <c r="J38" s="35">
        <v>0</v>
      </c>
      <c r="K38" s="35">
        <v>41255.495999999999</v>
      </c>
      <c r="L38" s="35">
        <v>27659.478484602463</v>
      </c>
      <c r="M38" s="14">
        <v>6270860.984549446</v>
      </c>
      <c r="N38" s="16"/>
    </row>
    <row r="39" spans="1:14">
      <c r="A39" s="17"/>
      <c r="B39" s="15" t="s">
        <v>6</v>
      </c>
      <c r="C39" s="35">
        <v>13719447</v>
      </c>
      <c r="D39" s="35">
        <v>8785341</v>
      </c>
      <c r="E39" s="35">
        <v>4260627</v>
      </c>
      <c r="F39" s="35">
        <v>1760988</v>
      </c>
      <c r="G39" s="35">
        <v>706607</v>
      </c>
      <c r="H39" s="35">
        <v>762242.70268086274</v>
      </c>
      <c r="I39" s="35">
        <v>615949.57449999987</v>
      </c>
      <c r="J39" s="35">
        <v>560581</v>
      </c>
      <c r="K39" s="35">
        <v>0</v>
      </c>
      <c r="L39" s="35">
        <v>10386.65174190803</v>
      </c>
      <c r="M39" s="14">
        <v>31182169.928922769</v>
      </c>
      <c r="N39" s="16"/>
    </row>
    <row r="40" spans="1:14">
      <c r="A40" s="17"/>
      <c r="B40" s="22" t="s">
        <v>7</v>
      </c>
      <c r="C40" s="36">
        <v>1287781</v>
      </c>
      <c r="D40" s="36">
        <v>1380285</v>
      </c>
      <c r="E40" s="36">
        <v>2637874</v>
      </c>
      <c r="F40" s="36">
        <v>349771</v>
      </c>
      <c r="G40" s="36">
        <v>311153</v>
      </c>
      <c r="H40" s="36">
        <v>43323.385448280751</v>
      </c>
      <c r="I40" s="36">
        <v>52887.228320000002</v>
      </c>
      <c r="J40" s="36">
        <v>128585</v>
      </c>
      <c r="K40" s="36">
        <v>0</v>
      </c>
      <c r="L40" s="36">
        <v>3973.6468405478963</v>
      </c>
      <c r="M40" s="24">
        <v>6195633.2606088286</v>
      </c>
      <c r="N40" s="16"/>
    </row>
    <row r="41" spans="1:14">
      <c r="A41" s="17"/>
      <c r="B41" s="15" t="s">
        <v>3</v>
      </c>
      <c r="C41" s="35">
        <v>16653023</v>
      </c>
      <c r="D41" s="35">
        <v>15046423</v>
      </c>
      <c r="E41" s="35">
        <v>10605716</v>
      </c>
      <c r="F41" s="35">
        <v>3878200</v>
      </c>
      <c r="G41" s="35">
        <v>1498853</v>
      </c>
      <c r="H41" s="35">
        <v>1171294.1171291433</v>
      </c>
      <c r="I41" s="35">
        <v>778125.33588000003</v>
      </c>
      <c r="J41" s="35">
        <v>689166</v>
      </c>
      <c r="K41" s="35">
        <v>453125.609</v>
      </c>
      <c r="L41" s="35">
        <v>80508.786651224858</v>
      </c>
      <c r="M41" s="14">
        <v>50854433.848660372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32.746452452028784</v>
      </c>
      <c r="D43" s="42">
        <v>29.587239226332194</v>
      </c>
      <c r="E43" s="42">
        <v>20.855046841268454</v>
      </c>
      <c r="F43" s="42">
        <v>7.626080375884789</v>
      </c>
      <c r="G43" s="42">
        <v>2.9473398611820025</v>
      </c>
      <c r="H43" s="42">
        <v>2.3032290962373936</v>
      </c>
      <c r="I43" s="42">
        <v>1.5301032318944943</v>
      </c>
      <c r="J43" s="42">
        <v>1.3551738714679531</v>
      </c>
      <c r="K43" s="42">
        <v>0.89102478330301271</v>
      </c>
      <c r="L43" s="42">
        <v>0.15831222679779308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1E0B37C2-ADF6-4195-ADCB-2BDF1C8F5003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12" style="3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.75" customHeight="1">
      <c r="A4" s="5" t="s">
        <v>24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14</v>
      </c>
      <c r="L4" s="7" t="s">
        <v>10</v>
      </c>
      <c r="M4" s="7" t="s">
        <v>15</v>
      </c>
      <c r="N4" s="7" t="s">
        <v>23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1076159.1932361543</v>
      </c>
      <c r="D7" s="13">
        <v>0</v>
      </c>
      <c r="E7" s="13">
        <v>43874.629355857061</v>
      </c>
      <c r="F7" s="13">
        <v>1161980.2458559033</v>
      </c>
      <c r="G7" s="13">
        <v>664321.75657512539</v>
      </c>
      <c r="H7" s="13">
        <v>507705.02528705471</v>
      </c>
      <c r="I7" s="13">
        <v>583858.1170016129</v>
      </c>
      <c r="J7" s="13">
        <v>3009522.8003962506</v>
      </c>
      <c r="K7" s="13">
        <v>0</v>
      </c>
      <c r="L7" s="13">
        <v>0</v>
      </c>
      <c r="M7" s="13">
        <v>0</v>
      </c>
      <c r="N7" s="13">
        <v>149039.06434359512</v>
      </c>
      <c r="O7" s="14">
        <f>SUM(C7:N7)</f>
        <v>7196460.8320515528</v>
      </c>
      <c r="P7" s="15"/>
      <c r="Q7" s="15"/>
      <c r="R7" s="16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7742.581651033599</v>
      </c>
      <c r="F8" s="13">
        <v>40931.754144096667</v>
      </c>
      <c r="G8" s="13">
        <v>94541.972642551875</v>
      </c>
      <c r="H8" s="13">
        <v>296579.22576369933</v>
      </c>
      <c r="I8" s="13">
        <v>67605.789701180533</v>
      </c>
      <c r="J8" s="13">
        <v>33.301209439379186</v>
      </c>
      <c r="K8" s="13">
        <v>0</v>
      </c>
      <c r="L8" s="13">
        <v>0</v>
      </c>
      <c r="M8" s="13">
        <v>0</v>
      </c>
      <c r="N8" s="13">
        <v>46840.848793701312</v>
      </c>
      <c r="O8" s="14">
        <f>SUM(C8:N8)</f>
        <v>554275.4739057027</v>
      </c>
      <c r="P8" s="15"/>
      <c r="Q8" s="15"/>
      <c r="R8" s="16"/>
      <c r="S8" s="15"/>
    </row>
    <row r="9" spans="1:19" ht="12.75" customHeight="1">
      <c r="A9" s="17"/>
      <c r="B9" s="18" t="s">
        <v>6</v>
      </c>
      <c r="C9" s="13">
        <v>242921.55883297761</v>
      </c>
      <c r="D9" s="13">
        <v>12834.420668277906</v>
      </c>
      <c r="E9" s="13">
        <v>63074.186012482911</v>
      </c>
      <c r="F9" s="13">
        <v>116930.38341404896</v>
      </c>
      <c r="G9" s="13">
        <v>210439.08821961307</v>
      </c>
      <c r="H9" s="13">
        <v>0</v>
      </c>
      <c r="I9" s="13">
        <v>86596.499336498629</v>
      </c>
      <c r="J9" s="13">
        <v>877112.48240333819</v>
      </c>
      <c r="K9" s="13">
        <v>21888.202999999998</v>
      </c>
      <c r="L9" s="13">
        <v>163845.02996267911</v>
      </c>
      <c r="M9" s="13">
        <v>48860.553035539793</v>
      </c>
      <c r="N9" s="13">
        <v>1872.0414793766049</v>
      </c>
      <c r="O9" s="14">
        <f>SUM(C9:N9)</f>
        <v>1846374.4463648328</v>
      </c>
      <c r="P9" s="15"/>
      <c r="Q9" s="15"/>
      <c r="R9" s="16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2628.0910838534546</v>
      </c>
      <c r="F10" s="20">
        <v>1058.6165859510318</v>
      </c>
      <c r="G10" s="20">
        <v>1089.28508358099</v>
      </c>
      <c r="H10" s="20">
        <v>0</v>
      </c>
      <c r="I10" s="20">
        <v>2467.2748342087516</v>
      </c>
      <c r="J10" s="20">
        <v>16450.292899273933</v>
      </c>
      <c r="K10" s="20">
        <v>2379.6489999999999</v>
      </c>
      <c r="L10" s="21">
        <v>5.9720168927953337</v>
      </c>
      <c r="M10" s="22">
        <v>0</v>
      </c>
      <c r="N10" s="23">
        <v>326.94808935591402</v>
      </c>
      <c r="O10" s="24">
        <f>SUM(C10:N10)</f>
        <v>26406.129593116875</v>
      </c>
      <c r="P10" s="15"/>
      <c r="Q10" s="15"/>
      <c r="R10" s="16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1319080.7520691319</v>
      </c>
      <c r="D11" s="13">
        <f t="shared" si="0"/>
        <v>12834.420668277906</v>
      </c>
      <c r="E11" s="13">
        <f t="shared" si="0"/>
        <v>117319.48810322702</v>
      </c>
      <c r="F11" s="13">
        <f t="shared" si="0"/>
        <v>1320901</v>
      </c>
      <c r="G11" s="13">
        <f t="shared" si="0"/>
        <v>970392.10252087133</v>
      </c>
      <c r="H11" s="13">
        <f t="shared" si="0"/>
        <v>804284.25105075398</v>
      </c>
      <c r="I11" s="13">
        <f t="shared" si="0"/>
        <v>740527.68087350088</v>
      </c>
      <c r="J11" s="13">
        <f t="shared" si="0"/>
        <v>3903118.8769083018</v>
      </c>
      <c r="K11" s="13">
        <f t="shared" si="0"/>
        <v>24267.851999999999</v>
      </c>
      <c r="L11" s="13">
        <f t="shared" si="0"/>
        <v>163851.00197957191</v>
      </c>
      <c r="M11" s="13">
        <f t="shared" si="0"/>
        <v>48860.553035539793</v>
      </c>
      <c r="N11" s="13">
        <f t="shared" si="0"/>
        <v>198078.90270602898</v>
      </c>
      <c r="O11" s="14">
        <f t="shared" si="0"/>
        <v>9623516.8819152061</v>
      </c>
      <c r="P11" s="15"/>
      <c r="Q11" s="15"/>
      <c r="R11" s="16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R12" s="16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R13" s="16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2166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2166</v>
      </c>
      <c r="P14" s="15"/>
      <c r="Q14" s="15"/>
      <c r="R14" s="16"/>
      <c r="S14" s="15"/>
    </row>
    <row r="15" spans="1:19" ht="12.75" customHeight="1">
      <c r="A15" s="17"/>
      <c r="B15" s="26" t="s">
        <v>5</v>
      </c>
      <c r="C15" s="13">
        <v>20890.454157857825</v>
      </c>
      <c r="D15" s="13">
        <v>0</v>
      </c>
      <c r="E15" s="13">
        <v>19403.336512085141</v>
      </c>
      <c r="F15" s="13">
        <v>712439</v>
      </c>
      <c r="G15" s="13">
        <v>243162.95375000211</v>
      </c>
      <c r="H15" s="13">
        <v>0</v>
      </c>
      <c r="I15" s="13">
        <v>32535.992216262763</v>
      </c>
      <c r="J15" s="13">
        <v>22754.312758904289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1051186.0493951121</v>
      </c>
      <c r="P15" s="16"/>
      <c r="Q15" s="15"/>
      <c r="R15" s="16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R16" s="16"/>
      <c r="S16" s="15"/>
    </row>
    <row r="17" spans="1:19">
      <c r="A17" s="27"/>
      <c r="B17" s="19" t="s">
        <v>7</v>
      </c>
      <c r="C17" s="28">
        <v>8872.0813087711686</v>
      </c>
      <c r="D17" s="28">
        <v>0</v>
      </c>
      <c r="E17" s="28">
        <v>0</v>
      </c>
      <c r="F17" s="28">
        <v>23855</v>
      </c>
      <c r="G17" s="28">
        <v>11498.291042479224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44225.372351250393</v>
      </c>
      <c r="P17" s="15"/>
      <c r="Q17" s="15"/>
      <c r="R17" s="16"/>
      <c r="S17" s="15"/>
    </row>
    <row r="18" spans="1:19">
      <c r="A18" s="17"/>
      <c r="B18" s="15" t="s">
        <v>3</v>
      </c>
      <c r="C18" s="29">
        <f t="shared" ref="C18:O18" si="1">SUM(C14:C17)</f>
        <v>29762.535466628993</v>
      </c>
      <c r="D18" s="29">
        <f t="shared" si="1"/>
        <v>0</v>
      </c>
      <c r="E18" s="29">
        <f t="shared" si="1"/>
        <v>19403.336512085141</v>
      </c>
      <c r="F18" s="29">
        <f t="shared" si="1"/>
        <v>738460</v>
      </c>
      <c r="G18" s="29">
        <f t="shared" si="1"/>
        <v>254661.24479248133</v>
      </c>
      <c r="H18" s="29">
        <f t="shared" si="1"/>
        <v>0</v>
      </c>
      <c r="I18" s="29">
        <f t="shared" si="1"/>
        <v>32535.992216262763</v>
      </c>
      <c r="J18" s="29">
        <f t="shared" si="1"/>
        <v>22754.312758904289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1097577.4217463625</v>
      </c>
      <c r="P18" s="15"/>
      <c r="Q18" s="15"/>
      <c r="R18" s="16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R19" s="16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R20" s="16"/>
      <c r="S20" s="15"/>
    </row>
    <row r="21" spans="1:19">
      <c r="A21" s="17"/>
      <c r="B21" s="15" t="s">
        <v>4</v>
      </c>
      <c r="C21" s="29">
        <v>84151.651689531805</v>
      </c>
      <c r="D21" s="29">
        <v>0</v>
      </c>
      <c r="E21" s="29">
        <v>102141.62096159764</v>
      </c>
      <c r="F21" s="29">
        <v>988433.46368299995</v>
      </c>
      <c r="G21" s="29">
        <v>575157.68779773044</v>
      </c>
      <c r="H21" s="13">
        <v>0</v>
      </c>
      <c r="I21" s="29">
        <v>341395.80152479175</v>
      </c>
      <c r="J21" s="29">
        <v>251363.24723793377</v>
      </c>
      <c r="K21" s="29">
        <v>0</v>
      </c>
      <c r="L21" s="29">
        <v>0</v>
      </c>
      <c r="M21" s="29">
        <v>0</v>
      </c>
      <c r="N21" s="29">
        <v>136620.17559556884</v>
      </c>
      <c r="O21" s="14">
        <f>SUM(C21:N21)</f>
        <v>2479263.6484901547</v>
      </c>
      <c r="P21" s="15"/>
      <c r="Q21" s="15"/>
      <c r="R21" s="16"/>
      <c r="S21" s="15"/>
    </row>
    <row r="22" spans="1:19">
      <c r="A22" s="17"/>
      <c r="B22" s="18" t="s">
        <v>5</v>
      </c>
      <c r="C22" s="13">
        <v>2005.4728351270576</v>
      </c>
      <c r="D22" s="13">
        <v>0</v>
      </c>
      <c r="E22" s="13">
        <v>34047.206987199213</v>
      </c>
      <c r="F22" s="13">
        <v>593536.53631700017</v>
      </c>
      <c r="G22" s="13">
        <v>465531.03215933789</v>
      </c>
      <c r="H22" s="13">
        <v>0</v>
      </c>
      <c r="I22" s="13">
        <v>187448.19374576374</v>
      </c>
      <c r="J22" s="13">
        <v>42714.85587135642</v>
      </c>
      <c r="K22" s="13">
        <v>0</v>
      </c>
      <c r="L22" s="13">
        <v>0</v>
      </c>
      <c r="M22" s="13">
        <v>0</v>
      </c>
      <c r="N22" s="13">
        <v>68310.087797784436</v>
      </c>
      <c r="O22" s="14">
        <f>SUM(C22:N22)</f>
        <v>1393593.3857135689</v>
      </c>
      <c r="P22" s="15"/>
      <c r="Q22" s="15"/>
      <c r="R22" s="16"/>
      <c r="S22" s="15"/>
    </row>
    <row r="23" spans="1:19" ht="12.75" customHeight="1">
      <c r="A23" s="17"/>
      <c r="B23" s="18" t="s">
        <v>6</v>
      </c>
      <c r="C23" s="13">
        <v>40436.077655729401</v>
      </c>
      <c r="D23" s="13">
        <v>2547.8788979654305</v>
      </c>
      <c r="E23" s="13">
        <v>3133.4672109227968</v>
      </c>
      <c r="F23" s="13">
        <v>32845.631850883205</v>
      </c>
      <c r="G23" s="13">
        <v>36845.269020974716</v>
      </c>
      <c r="H23" s="13">
        <v>0</v>
      </c>
      <c r="I23" s="13">
        <v>8544.7660758224811</v>
      </c>
      <c r="J23" s="13">
        <v>110815.32461110747</v>
      </c>
      <c r="K23" s="13">
        <v>15124.667869999999</v>
      </c>
      <c r="L23" s="13">
        <v>85336.202619358766</v>
      </c>
      <c r="M23" s="13">
        <v>2062.5319346825368</v>
      </c>
      <c r="N23" s="13">
        <v>896.03096782270654</v>
      </c>
      <c r="O23" s="14">
        <f>SUM(C23:N23)</f>
        <v>338587.84871526953</v>
      </c>
      <c r="P23" s="15"/>
      <c r="Q23" s="15"/>
      <c r="R23" s="16"/>
      <c r="S23" s="15"/>
    </row>
    <row r="24" spans="1:19">
      <c r="A24" s="17"/>
      <c r="B24" s="31" t="s">
        <v>7</v>
      </c>
      <c r="C24" s="20">
        <v>3076.9981146133441</v>
      </c>
      <c r="D24" s="20">
        <v>120.08617949351887</v>
      </c>
      <c r="E24" s="20">
        <v>1044.4890703075989</v>
      </c>
      <c r="F24" s="20">
        <v>10316.368149116799</v>
      </c>
      <c r="G24" s="20">
        <v>19996.292020798119</v>
      </c>
      <c r="H24" s="28">
        <v>0</v>
      </c>
      <c r="I24" s="20">
        <v>4746.2960813895015</v>
      </c>
      <c r="J24" s="20">
        <v>41941.527785486389</v>
      </c>
      <c r="K24" s="20">
        <v>14669.888999999999</v>
      </c>
      <c r="L24" s="20">
        <v>60320.478730113886</v>
      </c>
      <c r="M24" s="20">
        <v>0</v>
      </c>
      <c r="N24" s="20">
        <v>696.91297497321602</v>
      </c>
      <c r="O24" s="24">
        <f>SUM(C24:N24)</f>
        <v>156929.33810629236</v>
      </c>
      <c r="P24" s="15"/>
      <c r="Q24" s="15"/>
      <c r="R24" s="16"/>
      <c r="S24" s="15"/>
    </row>
    <row r="25" spans="1:19">
      <c r="A25" s="17"/>
      <c r="B25" s="26" t="s">
        <v>3</v>
      </c>
      <c r="C25" s="13">
        <f t="shared" ref="C25:O25" si="2">SUM(C21:C24)</f>
        <v>129670.20029500162</v>
      </c>
      <c r="D25" s="13">
        <f t="shared" si="2"/>
        <v>2667.9650774589495</v>
      </c>
      <c r="E25" s="13">
        <f t="shared" si="2"/>
        <v>140366.78423002726</v>
      </c>
      <c r="F25" s="13">
        <f t="shared" si="2"/>
        <v>1625132</v>
      </c>
      <c r="G25" s="13">
        <f t="shared" si="2"/>
        <v>1097530.2809988412</v>
      </c>
      <c r="H25" s="13">
        <f t="shared" si="2"/>
        <v>0</v>
      </c>
      <c r="I25" s="13">
        <f t="shared" si="2"/>
        <v>542135.05742776755</v>
      </c>
      <c r="J25" s="13">
        <f t="shared" si="2"/>
        <v>446834.95550588402</v>
      </c>
      <c r="K25" s="13">
        <f t="shared" si="2"/>
        <v>29794.55687</v>
      </c>
      <c r="L25" s="13">
        <f t="shared" si="2"/>
        <v>145656.68134947267</v>
      </c>
      <c r="M25" s="13">
        <f t="shared" si="2"/>
        <v>2062.5319346825368</v>
      </c>
      <c r="N25" s="13">
        <f t="shared" si="2"/>
        <v>206523.20733614918</v>
      </c>
      <c r="O25" s="14">
        <f t="shared" si="2"/>
        <v>4368374.2210252853</v>
      </c>
      <c r="P25" s="15"/>
      <c r="Q25" s="15"/>
      <c r="R25" s="16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R26" s="16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R27" s="16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88887.487322835033</v>
      </c>
      <c r="F28" s="16">
        <v>642627</v>
      </c>
      <c r="G28" s="16">
        <v>2113225.9756161142</v>
      </c>
      <c r="H28" s="16">
        <v>0</v>
      </c>
      <c r="I28" s="16">
        <v>392828.01169915218</v>
      </c>
      <c r="J28" s="16">
        <v>116007.45408890078</v>
      </c>
      <c r="K28" s="16">
        <v>0</v>
      </c>
      <c r="L28" s="16">
        <v>0</v>
      </c>
      <c r="M28" s="16">
        <v>0</v>
      </c>
      <c r="N28" s="16">
        <v>29439.637053532228</v>
      </c>
      <c r="O28" s="14">
        <f>SUM(C28:N28)</f>
        <v>3383015.5657805344</v>
      </c>
      <c r="P28" s="15"/>
      <c r="Q28" s="15"/>
      <c r="R28" s="16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2101.676329063042</v>
      </c>
      <c r="F29" s="21">
        <v>1193</v>
      </c>
      <c r="G29" s="21">
        <v>16332.645108338253</v>
      </c>
      <c r="H29" s="21">
        <v>0</v>
      </c>
      <c r="I29" s="21">
        <v>0</v>
      </c>
      <c r="J29" s="21">
        <v>86.953157980601205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19714.274595381896</v>
      </c>
      <c r="P29" s="15"/>
      <c r="Q29" s="15"/>
      <c r="R29" s="16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90989.163651898081</v>
      </c>
      <c r="F30" s="13">
        <f t="shared" si="3"/>
        <v>643820</v>
      </c>
      <c r="G30" s="13">
        <f t="shared" si="3"/>
        <v>2129558.6207244527</v>
      </c>
      <c r="H30" s="13">
        <f t="shared" si="3"/>
        <v>0</v>
      </c>
      <c r="I30" s="13">
        <f t="shared" si="3"/>
        <v>392828.01169915218</v>
      </c>
      <c r="J30" s="13">
        <f t="shared" si="3"/>
        <v>116094.40724688138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29439.637053532228</v>
      </c>
      <c r="O30" s="14">
        <f t="shared" si="3"/>
        <v>3402729.8403759161</v>
      </c>
      <c r="P30" s="15"/>
      <c r="Q30" s="15"/>
      <c r="R30" s="16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R31" s="16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R32" s="16"/>
      <c r="S32" s="15"/>
    </row>
    <row r="33" spans="1:19">
      <c r="A33" s="17"/>
      <c r="B33" s="15" t="s">
        <v>4</v>
      </c>
      <c r="C33" s="35">
        <f t="shared" ref="C33:N33" si="4">C7+C14+C21</f>
        <v>1160310.844925686</v>
      </c>
      <c r="D33" s="35">
        <f t="shared" si="4"/>
        <v>0</v>
      </c>
      <c r="E33" s="35">
        <f t="shared" si="4"/>
        <v>146016.25031745469</v>
      </c>
      <c r="F33" s="35">
        <f t="shared" si="4"/>
        <v>2152579.7095389031</v>
      </c>
      <c r="G33" s="35">
        <f t="shared" si="4"/>
        <v>1239479.4443728558</v>
      </c>
      <c r="H33" s="35">
        <f t="shared" si="4"/>
        <v>507705.02528705471</v>
      </c>
      <c r="I33" s="35">
        <f t="shared" si="4"/>
        <v>925253.91852640465</v>
      </c>
      <c r="J33" s="35">
        <f t="shared" si="4"/>
        <v>3260886.0476341844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285659.23993916396</v>
      </c>
      <c r="O33" s="14">
        <f>SUM(C33:N33)</f>
        <v>9677890.4805417061</v>
      </c>
      <c r="P33" s="15"/>
      <c r="Q33" s="15"/>
      <c r="R33" s="16"/>
      <c r="S33" s="15"/>
    </row>
    <row r="34" spans="1:19">
      <c r="A34" s="17"/>
      <c r="B34" s="15" t="s">
        <v>5</v>
      </c>
      <c r="C34" s="35">
        <f t="shared" ref="C34:N34" si="5">C8+C15+C22+C28</f>
        <v>22895.926992984882</v>
      </c>
      <c r="D34" s="35">
        <f t="shared" si="5"/>
        <v>0</v>
      </c>
      <c r="E34" s="35">
        <f t="shared" si="5"/>
        <v>150080.61247315299</v>
      </c>
      <c r="F34" s="35">
        <f t="shared" si="5"/>
        <v>1989534.2904610969</v>
      </c>
      <c r="G34" s="35">
        <f t="shared" si="5"/>
        <v>2916461.9341680063</v>
      </c>
      <c r="H34" s="35">
        <f t="shared" si="5"/>
        <v>296579.22576369933</v>
      </c>
      <c r="I34" s="35">
        <f t="shared" si="5"/>
        <v>680417.98736235918</v>
      </c>
      <c r="J34" s="35">
        <f t="shared" si="5"/>
        <v>181509.92392860085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144590.57364501798</v>
      </c>
      <c r="O34" s="14">
        <f>SUM(C34:N34)</f>
        <v>6382070.4747949177</v>
      </c>
      <c r="P34" s="15"/>
      <c r="Q34" s="15"/>
      <c r="R34" s="16"/>
      <c r="S34" s="15"/>
    </row>
    <row r="35" spans="1:19">
      <c r="A35" s="17"/>
      <c r="B35" s="15" t="s">
        <v>6</v>
      </c>
      <c r="C35" s="35">
        <f t="shared" ref="C35:N35" si="6">C9+C16+C23</f>
        <v>283357.63648870704</v>
      </c>
      <c r="D35" s="35">
        <f t="shared" si="6"/>
        <v>15382.299566243337</v>
      </c>
      <c r="E35" s="35">
        <f t="shared" si="6"/>
        <v>66207.653223405709</v>
      </c>
      <c r="F35" s="35">
        <f t="shared" si="6"/>
        <v>149776.01526493218</v>
      </c>
      <c r="G35" s="35">
        <f t="shared" si="6"/>
        <v>247284.35724058779</v>
      </c>
      <c r="H35" s="35">
        <f t="shared" si="6"/>
        <v>0</v>
      </c>
      <c r="I35" s="35">
        <f t="shared" si="6"/>
        <v>95141.26541232111</v>
      </c>
      <c r="J35" s="35">
        <f t="shared" si="6"/>
        <v>987927.80701444566</v>
      </c>
      <c r="K35" s="35">
        <f t="shared" si="6"/>
        <v>37012.870869999999</v>
      </c>
      <c r="L35" s="35">
        <f t="shared" si="6"/>
        <v>249181.23258203786</v>
      </c>
      <c r="M35" s="35">
        <f t="shared" si="6"/>
        <v>50923.084970222328</v>
      </c>
      <c r="N35" s="35">
        <f t="shared" si="6"/>
        <v>2768.0724471993117</v>
      </c>
      <c r="O35" s="14">
        <f>SUM(C35:N35)</f>
        <v>2184962.2950801025</v>
      </c>
      <c r="P35" s="15"/>
      <c r="Q35" s="15"/>
      <c r="R35" s="16"/>
      <c r="S35" s="15"/>
    </row>
    <row r="36" spans="1:19">
      <c r="A36" s="17"/>
      <c r="B36" s="22" t="s">
        <v>7</v>
      </c>
      <c r="C36" s="36">
        <f t="shared" ref="C36:N36" si="7">C10+C17+C24+C29</f>
        <v>11949.079423384512</v>
      </c>
      <c r="D36" s="36">
        <f t="shared" si="7"/>
        <v>120.08617949351887</v>
      </c>
      <c r="E36" s="36">
        <f t="shared" si="7"/>
        <v>5774.2564832240951</v>
      </c>
      <c r="F36" s="36">
        <f t="shared" si="7"/>
        <v>36422.984735067832</v>
      </c>
      <c r="G36" s="36">
        <f t="shared" si="7"/>
        <v>48916.51325519658</v>
      </c>
      <c r="H36" s="36">
        <f t="shared" si="7"/>
        <v>0</v>
      </c>
      <c r="I36" s="36">
        <f t="shared" si="7"/>
        <v>7213.5709155982531</v>
      </c>
      <c r="J36" s="36">
        <f t="shared" si="7"/>
        <v>58478.77384274092</v>
      </c>
      <c r="K36" s="36">
        <f t="shared" si="7"/>
        <v>17049.538</v>
      </c>
      <c r="L36" s="36">
        <f t="shared" si="7"/>
        <v>60326.450747006682</v>
      </c>
      <c r="M36" s="36">
        <f t="shared" si="7"/>
        <v>0</v>
      </c>
      <c r="N36" s="36">
        <f t="shared" si="7"/>
        <v>1023.86106432913</v>
      </c>
      <c r="O36" s="24">
        <f>SUM(C36:N36)</f>
        <v>247275.11464604153</v>
      </c>
      <c r="P36" s="15"/>
      <c r="Q36" s="15"/>
      <c r="R36" s="16"/>
      <c r="S36" s="15"/>
    </row>
    <row r="37" spans="1:19">
      <c r="A37" s="17"/>
      <c r="B37" s="15" t="s">
        <v>3</v>
      </c>
      <c r="C37" s="35">
        <f t="shared" ref="C37:O37" si="8">SUM(C33:C36)</f>
        <v>1478513.4878307625</v>
      </c>
      <c r="D37" s="35">
        <f t="shared" si="8"/>
        <v>15502.385745736856</v>
      </c>
      <c r="E37" s="35">
        <f t="shared" si="8"/>
        <v>368078.77249723749</v>
      </c>
      <c r="F37" s="35">
        <f t="shared" si="8"/>
        <v>4328313</v>
      </c>
      <c r="G37" s="35">
        <f t="shared" si="8"/>
        <v>4452142.2490366464</v>
      </c>
      <c r="H37" s="35">
        <f t="shared" si="8"/>
        <v>804284.25105075398</v>
      </c>
      <c r="I37" s="35">
        <f t="shared" si="8"/>
        <v>1708026.742216683</v>
      </c>
      <c r="J37" s="35">
        <f t="shared" si="8"/>
        <v>4488802.5524199717</v>
      </c>
      <c r="K37" s="35">
        <f t="shared" si="8"/>
        <v>54062.408869999999</v>
      </c>
      <c r="L37" s="35">
        <f t="shared" si="8"/>
        <v>309507.68332904455</v>
      </c>
      <c r="M37" s="35">
        <f t="shared" si="8"/>
        <v>50923.084970222328</v>
      </c>
      <c r="N37" s="35">
        <f t="shared" si="8"/>
        <v>434041.74709571037</v>
      </c>
      <c r="O37" s="37">
        <f t="shared" si="8"/>
        <v>18492198.365062766</v>
      </c>
      <c r="P37" s="15"/>
      <c r="Q37" s="15"/>
      <c r="R37" s="16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count="1">
    <dataValidation allowBlank="1" showInputMessage="1" showErrorMessage="1" sqref="O37 C34:N37" xr:uid="{00000000-0002-0000-02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DD21-3E85-4F4F-BC99-E555F5F1C10E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84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44</v>
      </c>
      <c r="H6" s="51" t="s">
        <v>56</v>
      </c>
      <c r="I6" s="51" t="s">
        <v>78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857763</v>
      </c>
      <c r="D9" s="13">
        <v>1120051</v>
      </c>
      <c r="E9" s="13">
        <v>140052.29765287464</v>
      </c>
      <c r="F9" s="13">
        <v>413378.81471671414</v>
      </c>
      <c r="G9" s="13">
        <v>33172.844080000003</v>
      </c>
      <c r="H9" s="13">
        <v>45878.0218523004</v>
      </c>
      <c r="I9" s="13">
        <v>88568.538560000001</v>
      </c>
      <c r="J9" s="13">
        <v>0</v>
      </c>
      <c r="K9" s="13">
        <v>406806</v>
      </c>
      <c r="L9" s="13">
        <v>10876.3434062428</v>
      </c>
      <c r="M9" s="14">
        <v>3116546.8602681318</v>
      </c>
      <c r="N9" s="16"/>
    </row>
    <row r="10" spans="1:14">
      <c r="A10" s="17"/>
      <c r="B10" s="18" t="s">
        <v>5</v>
      </c>
      <c r="C10" s="13">
        <v>0</v>
      </c>
      <c r="D10" s="13">
        <v>1942</v>
      </c>
      <c r="E10" s="13">
        <v>11598.265465470455</v>
      </c>
      <c r="F10" s="13">
        <v>5349.0092832858063</v>
      </c>
      <c r="G10" s="13">
        <v>7089.5755242827145</v>
      </c>
      <c r="H10" s="13">
        <v>1377.7611476996101</v>
      </c>
      <c r="I10" s="13">
        <v>0</v>
      </c>
      <c r="J10" s="13">
        <v>0</v>
      </c>
      <c r="K10" s="13">
        <v>41942</v>
      </c>
      <c r="L10" s="13">
        <v>95.807937571912603</v>
      </c>
      <c r="M10" s="14">
        <v>69394.419358310493</v>
      </c>
      <c r="N10" s="16"/>
    </row>
    <row r="11" spans="1:14">
      <c r="A11" s="17"/>
      <c r="B11" s="18" t="s">
        <v>6</v>
      </c>
      <c r="C11" s="13">
        <v>5180264</v>
      </c>
      <c r="D11" s="13">
        <v>6488248.2557100002</v>
      </c>
      <c r="E11" s="13">
        <v>2193235.1209399998</v>
      </c>
      <c r="F11" s="13">
        <v>1192947.4526615641</v>
      </c>
      <c r="G11" s="13">
        <v>637522.44446999987</v>
      </c>
      <c r="H11" s="13">
        <v>618244.71401241794</v>
      </c>
      <c r="I11" s="13">
        <v>547352.74308000004</v>
      </c>
      <c r="J11" s="13">
        <v>459055.53136999998</v>
      </c>
      <c r="K11" s="13">
        <v>0</v>
      </c>
      <c r="L11" s="13">
        <v>3323.8007424993002</v>
      </c>
      <c r="M11" s="14">
        <v>17320194.062986482</v>
      </c>
      <c r="N11" s="16"/>
    </row>
    <row r="12" spans="1:14">
      <c r="A12" s="17"/>
      <c r="B12" s="19" t="s">
        <v>7</v>
      </c>
      <c r="C12" s="20">
        <v>9932</v>
      </c>
      <c r="D12" s="20">
        <v>979.54420999999991</v>
      </c>
      <c r="E12" s="20">
        <v>0</v>
      </c>
      <c r="F12" s="20">
        <v>3819.67833843585</v>
      </c>
      <c r="G12" s="20">
        <v>27794.827689999998</v>
      </c>
      <c r="H12" s="20">
        <v>9090.3508770560602</v>
      </c>
      <c r="I12" s="20">
        <v>0</v>
      </c>
      <c r="J12" s="21">
        <v>3369.04054</v>
      </c>
      <c r="K12" s="21">
        <v>0</v>
      </c>
      <c r="L12" s="21">
        <v>157.95125750069801</v>
      </c>
      <c r="M12" s="24">
        <v>55143.392912992604</v>
      </c>
      <c r="N12" s="16"/>
    </row>
    <row r="13" spans="1:14">
      <c r="A13" s="17"/>
      <c r="B13" s="15" t="s">
        <v>3</v>
      </c>
      <c r="C13" s="13">
        <v>6047959</v>
      </c>
      <c r="D13" s="13">
        <v>7611220.7999200001</v>
      </c>
      <c r="E13" s="13">
        <v>2344885.6840583449</v>
      </c>
      <c r="F13" s="13">
        <v>1615494.9550000001</v>
      </c>
      <c r="G13" s="13">
        <v>705579.69176428253</v>
      </c>
      <c r="H13" s="13">
        <v>674590.84788947401</v>
      </c>
      <c r="I13" s="13">
        <v>635921.28164000006</v>
      </c>
      <c r="J13" s="13">
        <v>462424.57191</v>
      </c>
      <c r="K13" s="13">
        <v>448748</v>
      </c>
      <c r="L13" s="13">
        <v>14453.903343814711</v>
      </c>
      <c r="M13" s="14">
        <v>20561278.735525914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3448</v>
      </c>
      <c r="D16" s="13">
        <v>0</v>
      </c>
      <c r="E16" s="13">
        <v>124.9238</v>
      </c>
      <c r="F16" s="13">
        <v>199.06356157665041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3771.9873615766505</v>
      </c>
      <c r="N16" s="16"/>
    </row>
    <row r="17" spans="1:14">
      <c r="A17" s="17"/>
      <c r="B17" s="26" t="s">
        <v>5</v>
      </c>
      <c r="C17" s="13">
        <v>0</v>
      </c>
      <c r="D17" s="13">
        <v>2725.9589999999998</v>
      </c>
      <c r="E17" s="13">
        <v>23986.162849811168</v>
      </c>
      <c r="F17" s="13">
        <v>5684.1930000000002</v>
      </c>
      <c r="G17" s="13">
        <v>6962.7231700000002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39359.038019811167</v>
      </c>
      <c r="N17" s="16"/>
    </row>
    <row r="18" spans="1:14">
      <c r="A18" s="17"/>
      <c r="B18" s="26" t="s">
        <v>6</v>
      </c>
      <c r="C18" s="13">
        <v>6570709</v>
      </c>
      <c r="D18" s="13">
        <v>0</v>
      </c>
      <c r="E18" s="13">
        <v>723278.81660819438</v>
      </c>
      <c r="F18" s="13">
        <v>35634.478275350979</v>
      </c>
      <c r="G18" s="13">
        <v>35311.08944999997</v>
      </c>
      <c r="H18" s="13">
        <v>535.03899999999999</v>
      </c>
      <c r="I18" s="13">
        <v>1488.9689000000001</v>
      </c>
      <c r="J18" s="13">
        <v>8929.9755800000003</v>
      </c>
      <c r="K18" s="13">
        <v>0</v>
      </c>
      <c r="L18" s="13">
        <v>0</v>
      </c>
      <c r="M18" s="14">
        <v>7375887.3678135453</v>
      </c>
      <c r="N18" s="16"/>
    </row>
    <row r="19" spans="1:14">
      <c r="A19" s="27"/>
      <c r="B19" s="19" t="s">
        <v>7</v>
      </c>
      <c r="C19" s="28">
        <v>883044</v>
      </c>
      <c r="D19" s="28">
        <v>636867</v>
      </c>
      <c r="E19" s="28">
        <v>1795891.0305018043</v>
      </c>
      <c r="F19" s="28">
        <v>140335.03872464903</v>
      </c>
      <c r="G19" s="28">
        <v>73429.714520000009</v>
      </c>
      <c r="H19" s="28">
        <v>0</v>
      </c>
      <c r="I19" s="28">
        <v>40822.149720000001</v>
      </c>
      <c r="J19" s="28">
        <v>96185.513059999997</v>
      </c>
      <c r="K19" s="28">
        <v>0</v>
      </c>
      <c r="L19" s="28">
        <v>0</v>
      </c>
      <c r="M19" s="24">
        <v>3666574.4465264534</v>
      </c>
      <c r="N19" s="16"/>
    </row>
    <row r="20" spans="1:14">
      <c r="A20" s="17"/>
      <c r="B20" s="15" t="s">
        <v>3</v>
      </c>
      <c r="C20" s="29">
        <v>7457201</v>
      </c>
      <c r="D20" s="29">
        <v>639592.95900000003</v>
      </c>
      <c r="E20" s="29">
        <v>2543280.9337598099</v>
      </c>
      <c r="F20" s="29">
        <v>181852.77356157667</v>
      </c>
      <c r="G20" s="29">
        <v>115703.52713999998</v>
      </c>
      <c r="H20" s="29">
        <v>535.03899999999999</v>
      </c>
      <c r="I20" s="29">
        <v>42311.118620000001</v>
      </c>
      <c r="J20" s="29">
        <v>105115.48864</v>
      </c>
      <c r="K20" s="29">
        <v>0</v>
      </c>
      <c r="L20" s="29">
        <v>0</v>
      </c>
      <c r="M20" s="14">
        <v>11085592.839721387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590858</v>
      </c>
      <c r="D23" s="29">
        <v>1811341</v>
      </c>
      <c r="E23" s="29">
        <v>471949.91800082551</v>
      </c>
      <c r="F23" s="29">
        <v>589545.88428555743</v>
      </c>
      <c r="G23" s="13">
        <v>67249.201629999996</v>
      </c>
      <c r="H23" s="29">
        <v>169765.20325101601</v>
      </c>
      <c r="I23" s="29">
        <v>9540.3114600000008</v>
      </c>
      <c r="J23" s="29">
        <v>0</v>
      </c>
      <c r="K23" s="29">
        <v>0</v>
      </c>
      <c r="L23" s="29">
        <v>24903.7228532585</v>
      </c>
      <c r="M23" s="14">
        <v>3735153.2414806578</v>
      </c>
      <c r="N23" s="16"/>
    </row>
    <row r="24" spans="1:14">
      <c r="A24" s="17"/>
      <c r="B24" s="18" t="s">
        <v>5</v>
      </c>
      <c r="C24" s="13">
        <v>116695</v>
      </c>
      <c r="D24" s="13">
        <v>533795</v>
      </c>
      <c r="E24" s="13">
        <v>283791.51201386424</v>
      </c>
      <c r="F24" s="13">
        <v>231861.22771444262</v>
      </c>
      <c r="G24" s="13">
        <v>129837.98566000001</v>
      </c>
      <c r="H24" s="13">
        <v>77179.147748983596</v>
      </c>
      <c r="I24" s="13">
        <v>2020.52181</v>
      </c>
      <c r="J24" s="13">
        <v>0</v>
      </c>
      <c r="K24" s="13">
        <v>0</v>
      </c>
      <c r="L24" s="13">
        <v>5983.1881467414996</v>
      </c>
      <c r="M24" s="14">
        <v>1381163.5830940322</v>
      </c>
      <c r="N24" s="16"/>
    </row>
    <row r="25" spans="1:14">
      <c r="A25" s="17"/>
      <c r="B25" s="18" t="s">
        <v>6</v>
      </c>
      <c r="C25" s="13">
        <v>1098737</v>
      </c>
      <c r="D25" s="13">
        <v>1800612.4269699985</v>
      </c>
      <c r="E25" s="13">
        <v>895457.70264285826</v>
      </c>
      <c r="F25" s="13">
        <v>489754.61447464087</v>
      </c>
      <c r="G25" s="13">
        <v>39100.73080999995</v>
      </c>
      <c r="H25" s="13">
        <v>100565.647997685</v>
      </c>
      <c r="I25" s="13">
        <v>65480.98934</v>
      </c>
      <c r="J25" s="13">
        <v>53207.143199999999</v>
      </c>
      <c r="K25" s="13">
        <v>0</v>
      </c>
      <c r="L25" s="13">
        <v>5909.4540701161204</v>
      </c>
      <c r="M25" s="14">
        <v>4548825.7095052982</v>
      </c>
      <c r="N25" s="16"/>
    </row>
    <row r="26" spans="1:14">
      <c r="A26" s="17"/>
      <c r="B26" s="31" t="s">
        <v>7</v>
      </c>
      <c r="C26" s="20">
        <v>330257</v>
      </c>
      <c r="D26" s="20">
        <v>737685.92355999781</v>
      </c>
      <c r="E26" s="20">
        <v>402935.33274961141</v>
      </c>
      <c r="F26" s="20">
        <v>120561.65652535923</v>
      </c>
      <c r="G26" s="28">
        <v>72505.435050000029</v>
      </c>
      <c r="H26" s="20">
        <v>20502.2500023149</v>
      </c>
      <c r="I26" s="20">
        <v>14948.931</v>
      </c>
      <c r="J26" s="20">
        <v>22519.583890000002</v>
      </c>
      <c r="K26" s="20">
        <v>0</v>
      </c>
      <c r="L26" s="20">
        <v>3296.0899298838799</v>
      </c>
      <c r="M26" s="24">
        <v>1725212.2027071672</v>
      </c>
      <c r="N26" s="16"/>
    </row>
    <row r="27" spans="1:14">
      <c r="A27" s="17"/>
      <c r="B27" s="26" t="s">
        <v>3</v>
      </c>
      <c r="C27" s="13">
        <v>2136547</v>
      </c>
      <c r="D27" s="13">
        <v>4883434.3505299967</v>
      </c>
      <c r="E27" s="13">
        <v>2054134.4654071594</v>
      </c>
      <c r="F27" s="13">
        <v>1431723.3829999999</v>
      </c>
      <c r="G27" s="13">
        <v>308693.35314999998</v>
      </c>
      <c r="H27" s="13">
        <v>368012.24899999955</v>
      </c>
      <c r="I27" s="13">
        <v>91990.75361</v>
      </c>
      <c r="J27" s="13">
        <v>75726.72709</v>
      </c>
      <c r="K27" s="13">
        <v>0</v>
      </c>
      <c r="L27" s="13">
        <v>40092.455000000002</v>
      </c>
      <c r="M27" s="14">
        <v>11390354.736787155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1106766</v>
      </c>
      <c r="E30" s="16">
        <v>2317644.9971543248</v>
      </c>
      <c r="F30" s="16">
        <v>387498.75900000002</v>
      </c>
      <c r="G30" s="16">
        <v>2003.3951600000023</v>
      </c>
      <c r="H30" s="16">
        <v>50980.775999999998</v>
      </c>
      <c r="I30" s="16">
        <v>0</v>
      </c>
      <c r="J30" s="16">
        <v>0</v>
      </c>
      <c r="K30" s="16">
        <v>0</v>
      </c>
      <c r="L30" s="16">
        <v>21153.666000000001</v>
      </c>
      <c r="M30" s="14">
        <v>3886047.593314325</v>
      </c>
      <c r="N30" s="16"/>
    </row>
    <row r="31" spans="1:14">
      <c r="A31" s="17"/>
      <c r="B31" s="15" t="s">
        <v>75</v>
      </c>
      <c r="C31" s="16">
        <v>0</v>
      </c>
      <c r="D31" s="16">
        <v>65817</v>
      </c>
      <c r="E31" s="16">
        <v>235190.31773798011</v>
      </c>
      <c r="F31" s="16">
        <v>158841.20800000001</v>
      </c>
      <c r="G31" s="16">
        <v>225940.93853000001</v>
      </c>
      <c r="H31" s="16">
        <v>4352.6260000000002</v>
      </c>
      <c r="I31" s="16">
        <v>1856.6336799999999</v>
      </c>
      <c r="J31" s="16">
        <v>0</v>
      </c>
      <c r="K31" s="16">
        <v>0</v>
      </c>
      <c r="L31" s="16">
        <v>0</v>
      </c>
      <c r="M31" s="14">
        <v>691998.72394798009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129672.99861674287</v>
      </c>
      <c r="F32" s="16">
        <v>0</v>
      </c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4">
        <v>129672.99861674287</v>
      </c>
      <c r="N32" s="16"/>
    </row>
    <row r="33" spans="1:14">
      <c r="A33" s="17"/>
      <c r="B33" s="34" t="s">
        <v>77</v>
      </c>
      <c r="C33" s="21">
        <v>0</v>
      </c>
      <c r="D33" s="21">
        <v>140770</v>
      </c>
      <c r="E33" s="21">
        <v>667238.34471325704</v>
      </c>
      <c r="F33" s="21">
        <v>81494.024000000005</v>
      </c>
      <c r="G33" s="21">
        <v>141317.23216000001</v>
      </c>
      <c r="H33" s="21">
        <v>13159.91</v>
      </c>
      <c r="I33" s="21">
        <v>2857.3823600000001</v>
      </c>
      <c r="J33" s="21">
        <v>13005.53919</v>
      </c>
      <c r="K33" s="21">
        <v>0</v>
      </c>
      <c r="L33" s="21">
        <v>0</v>
      </c>
      <c r="M33" s="24">
        <v>1059842.432423257</v>
      </c>
      <c r="N33" s="16"/>
    </row>
    <row r="34" spans="1:14">
      <c r="A34" s="17"/>
      <c r="B34" s="26" t="s">
        <v>3</v>
      </c>
      <c r="C34" s="13">
        <v>0</v>
      </c>
      <c r="D34" s="13">
        <v>1313353</v>
      </c>
      <c r="E34" s="13">
        <v>3349746.6582223051</v>
      </c>
      <c r="F34" s="13">
        <v>627833.99100000004</v>
      </c>
      <c r="G34" s="13">
        <v>369261.56585000001</v>
      </c>
      <c r="H34" s="13">
        <v>68493.312000000005</v>
      </c>
      <c r="I34" s="13">
        <v>4714.0160400000004</v>
      </c>
      <c r="J34" s="13">
        <v>13005.53919</v>
      </c>
      <c r="K34" s="13">
        <v>0</v>
      </c>
      <c r="L34" s="13">
        <v>21153.666000000001</v>
      </c>
      <c r="M34" s="14">
        <v>5767561.7483023051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1452069</v>
      </c>
      <c r="D37" s="35">
        <v>2931392</v>
      </c>
      <c r="E37" s="35">
        <v>612127.13945370016</v>
      </c>
      <c r="F37" s="35">
        <v>1003123.7625638483</v>
      </c>
      <c r="G37" s="35">
        <v>100422.04571000001</v>
      </c>
      <c r="H37" s="35">
        <v>215643.22510331642</v>
      </c>
      <c r="I37" s="35">
        <v>98108.850019999998</v>
      </c>
      <c r="J37" s="35">
        <v>0</v>
      </c>
      <c r="K37" s="35">
        <v>406806</v>
      </c>
      <c r="L37" s="35">
        <v>35780.066259501298</v>
      </c>
      <c r="M37" s="14">
        <v>6855472.0891103661</v>
      </c>
      <c r="N37" s="16"/>
    </row>
    <row r="38" spans="1:14">
      <c r="A38" s="17"/>
      <c r="B38" s="15" t="s">
        <v>5</v>
      </c>
      <c r="C38" s="35">
        <v>116695</v>
      </c>
      <c r="D38" s="35">
        <v>1711045.959</v>
      </c>
      <c r="E38" s="35">
        <v>2872211.2552214512</v>
      </c>
      <c r="F38" s="35">
        <v>789234.39699772839</v>
      </c>
      <c r="G38" s="35">
        <v>371834.61804428278</v>
      </c>
      <c r="H38" s="35">
        <v>133890.31089668319</v>
      </c>
      <c r="I38" s="35">
        <v>3877.1554900000001</v>
      </c>
      <c r="J38" s="35">
        <v>0</v>
      </c>
      <c r="K38" s="35">
        <v>41942</v>
      </c>
      <c r="L38" s="35">
        <v>27232.662084313415</v>
      </c>
      <c r="M38" s="14">
        <v>6067963.3577344585</v>
      </c>
      <c r="N38" s="16"/>
    </row>
    <row r="39" spans="1:14">
      <c r="A39" s="17"/>
      <c r="B39" s="15" t="s">
        <v>6</v>
      </c>
      <c r="C39" s="35">
        <v>12849710</v>
      </c>
      <c r="D39" s="35">
        <v>8288860.6826799987</v>
      </c>
      <c r="E39" s="35">
        <v>3811971.6401910521</v>
      </c>
      <c r="F39" s="35">
        <v>1718336.545411556</v>
      </c>
      <c r="G39" s="35">
        <v>711934.26472999982</v>
      </c>
      <c r="H39" s="35">
        <v>719345.40101010294</v>
      </c>
      <c r="I39" s="35">
        <v>614322.70131999999</v>
      </c>
      <c r="J39" s="35">
        <v>521192.65015</v>
      </c>
      <c r="K39" s="35">
        <v>0</v>
      </c>
      <c r="L39" s="35">
        <v>9233.2548126154215</v>
      </c>
      <c r="M39" s="14">
        <v>29244907.140305329</v>
      </c>
      <c r="N39" s="16"/>
    </row>
    <row r="40" spans="1:14">
      <c r="A40" s="17"/>
      <c r="B40" s="22" t="s">
        <v>7</v>
      </c>
      <c r="C40" s="36">
        <v>1223233</v>
      </c>
      <c r="D40" s="36">
        <v>1516302.4677699977</v>
      </c>
      <c r="E40" s="36">
        <v>2995737.7065814156</v>
      </c>
      <c r="F40" s="36">
        <v>346210.39758844412</v>
      </c>
      <c r="G40" s="36">
        <v>315047.20942000009</v>
      </c>
      <c r="H40" s="36">
        <v>42752.510879370966</v>
      </c>
      <c r="I40" s="36">
        <v>58628.463080000001</v>
      </c>
      <c r="J40" s="36">
        <v>135079.67668</v>
      </c>
      <c r="K40" s="36">
        <v>0</v>
      </c>
      <c r="L40" s="36">
        <v>3454.0411873845778</v>
      </c>
      <c r="M40" s="24">
        <v>6636445.4731866121</v>
      </c>
      <c r="N40" s="16"/>
    </row>
    <row r="41" spans="1:14">
      <c r="A41" s="17"/>
      <c r="B41" s="15" t="s">
        <v>3</v>
      </c>
      <c r="C41" s="35">
        <v>15641707</v>
      </c>
      <c r="D41" s="35">
        <v>14447601.109449996</v>
      </c>
      <c r="E41" s="35">
        <v>10292047.74144762</v>
      </c>
      <c r="F41" s="35">
        <v>3856905.1025615768</v>
      </c>
      <c r="G41" s="35">
        <v>1499238.1379042827</v>
      </c>
      <c r="H41" s="35">
        <v>1111631.4478894733</v>
      </c>
      <c r="I41" s="35">
        <v>774937.16991000006</v>
      </c>
      <c r="J41" s="35">
        <v>656272.32683000003</v>
      </c>
      <c r="K41" s="35">
        <v>448748</v>
      </c>
      <c r="L41" s="35">
        <v>75700.024343814701</v>
      </c>
      <c r="M41" s="14">
        <v>48804788.060336769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32.049533706943564</v>
      </c>
      <c r="D43" s="42">
        <v>29.602835466857474</v>
      </c>
      <c r="E43" s="42">
        <v>21.088192676349063</v>
      </c>
      <c r="F43" s="42">
        <v>7.9027186795552344</v>
      </c>
      <c r="G43" s="42">
        <v>3.0719078956982515</v>
      </c>
      <c r="H43" s="42">
        <v>2.2777098151008803</v>
      </c>
      <c r="I43" s="42">
        <v>1.5878302123798891</v>
      </c>
      <c r="J43" s="42">
        <v>1.3446884064298332</v>
      </c>
      <c r="K43" s="42">
        <v>0.91947535853494178</v>
      </c>
      <c r="L43" s="42">
        <v>0.15510778215085716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count="1">
    <dataValidation allowBlank="1" showInputMessage="1" showErrorMessage="1" sqref="C38:L41" xr:uid="{224121AF-DEF9-48A9-8D5D-94AD8193411E}"/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8DCA-8ADF-4E3F-B520-768FD044A5C1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85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791519</v>
      </c>
      <c r="D9" s="13">
        <v>1033395.58</v>
      </c>
      <c r="E9" s="13">
        <v>129145.62935000009</v>
      </c>
      <c r="F9" s="13">
        <v>481317</v>
      </c>
      <c r="G9" s="13">
        <v>24419.985249999994</v>
      </c>
      <c r="H9" s="13">
        <v>41404.669019633184</v>
      </c>
      <c r="I9" s="13">
        <v>77207.221320000011</v>
      </c>
      <c r="J9" s="13">
        <v>0</v>
      </c>
      <c r="K9" s="13">
        <v>381806</v>
      </c>
      <c r="L9" s="13">
        <v>9014.0534812107526</v>
      </c>
      <c r="M9" s="14">
        <v>2969229.138420844</v>
      </c>
      <c r="N9" s="16"/>
    </row>
    <row r="10" spans="1:14">
      <c r="A10" s="17"/>
      <c r="B10" s="18" t="s">
        <v>5</v>
      </c>
      <c r="C10" s="13">
        <v>0</v>
      </c>
      <c r="D10" s="13">
        <v>1712.42</v>
      </c>
      <c r="E10" s="13">
        <v>11958.726489999997</v>
      </c>
      <c r="F10" s="13">
        <v>4037</v>
      </c>
      <c r="G10" s="13">
        <v>4021.7191017971199</v>
      </c>
      <c r="H10" s="13">
        <v>1330.260980366819</v>
      </c>
      <c r="I10" s="13">
        <v>0</v>
      </c>
      <c r="J10" s="13">
        <v>0</v>
      </c>
      <c r="K10" s="13">
        <v>39043</v>
      </c>
      <c r="L10" s="13">
        <v>99.356518789247104</v>
      </c>
      <c r="M10" s="14">
        <v>62202.483090953181</v>
      </c>
      <c r="N10" s="16"/>
    </row>
    <row r="11" spans="1:14">
      <c r="A11" s="17"/>
      <c r="B11" s="18" t="s">
        <v>6</v>
      </c>
      <c r="C11" s="13">
        <v>5455833</v>
      </c>
      <c r="D11" s="13">
        <v>6917648.1600000001</v>
      </c>
      <c r="E11" s="13">
        <v>2274330.3048216305</v>
      </c>
      <c r="F11" s="13">
        <v>1327462</v>
      </c>
      <c r="G11" s="13">
        <v>746922.89330999984</v>
      </c>
      <c r="H11" s="13">
        <v>699298.55563192745</v>
      </c>
      <c r="I11" s="13">
        <v>618837.52671000001</v>
      </c>
      <c r="J11" s="13">
        <v>490995.7366</v>
      </c>
      <c r="K11" s="13">
        <v>0</v>
      </c>
      <c r="L11" s="13">
        <v>4107.6545634067406</v>
      </c>
      <c r="M11" s="14">
        <v>18535435.831636965</v>
      </c>
      <c r="N11" s="16"/>
    </row>
    <row r="12" spans="1:14">
      <c r="A12" s="17"/>
      <c r="B12" s="19" t="s">
        <v>7</v>
      </c>
      <c r="C12" s="20">
        <v>9694</v>
      </c>
      <c r="D12" s="20">
        <v>785.25</v>
      </c>
      <c r="E12" s="20">
        <v>0</v>
      </c>
      <c r="F12" s="20">
        <v>1819</v>
      </c>
      <c r="G12" s="20">
        <v>26813.725620000001</v>
      </c>
      <c r="H12" s="20">
        <v>10166.652301237509</v>
      </c>
      <c r="I12" s="20">
        <v>0</v>
      </c>
      <c r="J12" s="21">
        <v>3511.6355600000002</v>
      </c>
      <c r="K12" s="21">
        <v>0</v>
      </c>
      <c r="L12" s="21">
        <v>199.57043659325899</v>
      </c>
      <c r="M12" s="24">
        <v>52989.833917830772</v>
      </c>
      <c r="N12" s="16"/>
    </row>
    <row r="13" spans="1:14">
      <c r="A13" s="17"/>
      <c r="B13" s="15" t="s">
        <v>3</v>
      </c>
      <c r="C13" s="13">
        <v>6257046</v>
      </c>
      <c r="D13" s="13">
        <v>7953541.4100000001</v>
      </c>
      <c r="E13" s="13">
        <v>2415434.6606616303</v>
      </c>
      <c r="F13" s="13">
        <v>1814635</v>
      </c>
      <c r="G13" s="13">
        <v>802178.323281797</v>
      </c>
      <c r="H13" s="13">
        <v>752200.13793316495</v>
      </c>
      <c r="I13" s="13">
        <v>696044.74803000002</v>
      </c>
      <c r="J13" s="13">
        <v>494507.37216000003</v>
      </c>
      <c r="K13" s="13">
        <v>420849</v>
      </c>
      <c r="L13" s="13">
        <v>13420.635</v>
      </c>
      <c r="M13" s="14">
        <v>21619857.287066594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1913</v>
      </c>
      <c r="D16" s="13">
        <v>0</v>
      </c>
      <c r="E16" s="13">
        <v>87.336510000000004</v>
      </c>
      <c r="F16" s="13">
        <v>287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2287.3365100000001</v>
      </c>
      <c r="N16" s="16"/>
    </row>
    <row r="17" spans="1:14">
      <c r="A17" s="17"/>
      <c r="B17" s="26" t="s">
        <v>5</v>
      </c>
      <c r="C17" s="13">
        <v>0</v>
      </c>
      <c r="D17" s="13">
        <v>2994.04</v>
      </c>
      <c r="E17" s="13">
        <v>24761.051912360399</v>
      </c>
      <c r="F17" s="13">
        <v>18336</v>
      </c>
      <c r="G17" s="13">
        <v>6377.4347600000001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52468.5266723604</v>
      </c>
      <c r="N17" s="16"/>
    </row>
    <row r="18" spans="1:14">
      <c r="A18" s="17"/>
      <c r="B18" s="26" t="s">
        <v>6</v>
      </c>
      <c r="C18" s="13">
        <v>7359778</v>
      </c>
      <c r="D18" s="13">
        <v>0</v>
      </c>
      <c r="E18" s="13">
        <v>866408.71694126888</v>
      </c>
      <c r="F18" s="13">
        <v>21592</v>
      </c>
      <c r="G18" s="13">
        <v>53289.5959</v>
      </c>
      <c r="H18" s="13">
        <v>633.41099999999994</v>
      </c>
      <c r="I18" s="13">
        <v>2931.6123900000002</v>
      </c>
      <c r="J18" s="13">
        <v>12054.80068</v>
      </c>
      <c r="K18" s="13">
        <v>0</v>
      </c>
      <c r="L18" s="13">
        <v>0</v>
      </c>
      <c r="M18" s="14">
        <v>8316688.1369112702</v>
      </c>
      <c r="N18" s="16"/>
    </row>
    <row r="19" spans="1:14">
      <c r="A19" s="27"/>
      <c r="B19" s="19" t="s">
        <v>7</v>
      </c>
      <c r="C19" s="28">
        <v>1126032</v>
      </c>
      <c r="D19" s="28">
        <v>759674</v>
      </c>
      <c r="E19" s="28">
        <v>2297697.6281314595</v>
      </c>
      <c r="F19" s="28">
        <v>165391</v>
      </c>
      <c r="G19" s="28">
        <v>105999.12988000001</v>
      </c>
      <c r="H19" s="28">
        <v>0</v>
      </c>
      <c r="I19" s="28">
        <v>50194.985110000001</v>
      </c>
      <c r="J19" s="28">
        <v>114556.52222</v>
      </c>
      <c r="K19" s="28">
        <v>0</v>
      </c>
      <c r="L19" s="28">
        <v>0</v>
      </c>
      <c r="M19" s="24">
        <v>4619545.2653414588</v>
      </c>
      <c r="N19" s="16"/>
    </row>
    <row r="20" spans="1:14">
      <c r="A20" s="17"/>
      <c r="B20" s="15" t="s">
        <v>3</v>
      </c>
      <c r="C20" s="29">
        <v>8487723</v>
      </c>
      <c r="D20" s="29">
        <v>762668.04</v>
      </c>
      <c r="E20" s="29">
        <v>3188954.7334950888</v>
      </c>
      <c r="F20" s="29">
        <v>205606</v>
      </c>
      <c r="G20" s="29">
        <v>165666.16054000001</v>
      </c>
      <c r="H20" s="29">
        <v>633.41099999999994</v>
      </c>
      <c r="I20" s="29">
        <v>53126.597500000003</v>
      </c>
      <c r="J20" s="29">
        <v>126611.3229</v>
      </c>
      <c r="K20" s="29">
        <v>0</v>
      </c>
      <c r="L20" s="29">
        <v>0</v>
      </c>
      <c r="M20" s="14">
        <v>12990989.265435088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580172</v>
      </c>
      <c r="D23" s="29">
        <v>1768991.18</v>
      </c>
      <c r="E23" s="29">
        <v>424096.62057396123</v>
      </c>
      <c r="F23" s="29">
        <v>570318</v>
      </c>
      <c r="G23" s="13">
        <v>63973.566069999979</v>
      </c>
      <c r="H23" s="29">
        <v>159285.58587807798</v>
      </c>
      <c r="I23" s="29">
        <v>9199.5819700000011</v>
      </c>
      <c r="J23" s="29">
        <v>0</v>
      </c>
      <c r="K23" s="29">
        <v>0</v>
      </c>
      <c r="L23" s="29">
        <v>24286.030562460448</v>
      </c>
      <c r="M23" s="14">
        <v>3600322.5650544995</v>
      </c>
      <c r="N23" s="16"/>
    </row>
    <row r="24" spans="1:14">
      <c r="A24" s="17"/>
      <c r="B24" s="18" t="s">
        <v>5</v>
      </c>
      <c r="C24" s="13">
        <v>116010</v>
      </c>
      <c r="D24" s="13">
        <v>412266.82</v>
      </c>
      <c r="E24" s="13">
        <v>253090.00272640074</v>
      </c>
      <c r="F24" s="13">
        <v>227834</v>
      </c>
      <c r="G24" s="13">
        <v>125541.23046000002</v>
      </c>
      <c r="H24" s="13">
        <v>72042.138121922049</v>
      </c>
      <c r="I24" s="13">
        <v>2017.7578900000001</v>
      </c>
      <c r="J24" s="13">
        <v>0</v>
      </c>
      <c r="K24" s="13">
        <v>0</v>
      </c>
      <c r="L24" s="13">
        <v>5412.7654375395514</v>
      </c>
      <c r="M24" s="14">
        <v>1214214.7146358625</v>
      </c>
      <c r="N24" s="16"/>
    </row>
    <row r="25" spans="1:14">
      <c r="A25" s="17"/>
      <c r="B25" s="18" t="s">
        <v>6</v>
      </c>
      <c r="C25" s="13">
        <v>1278656</v>
      </c>
      <c r="D25" s="13">
        <v>2142963.4300000002</v>
      </c>
      <c r="E25" s="13">
        <v>1045311.7576715266</v>
      </c>
      <c r="F25" s="13">
        <v>583009</v>
      </c>
      <c r="G25" s="13">
        <v>46581.266440000043</v>
      </c>
      <c r="H25" s="13">
        <v>125494.46341994443</v>
      </c>
      <c r="I25" s="13">
        <v>78958.941569999995</v>
      </c>
      <c r="J25" s="13">
        <v>64175.051939999998</v>
      </c>
      <c r="K25" s="13">
        <v>0</v>
      </c>
      <c r="L25" s="13">
        <v>7248.8000122777503</v>
      </c>
      <c r="M25" s="14">
        <v>5372398.7110537486</v>
      </c>
      <c r="N25" s="16"/>
    </row>
    <row r="26" spans="1:14">
      <c r="A26" s="17"/>
      <c r="B26" s="31" t="s">
        <v>7</v>
      </c>
      <c r="C26" s="20">
        <v>386471</v>
      </c>
      <c r="D26" s="20">
        <v>852871.13</v>
      </c>
      <c r="E26" s="20">
        <v>465434.21985766577</v>
      </c>
      <c r="F26" s="20">
        <v>137141</v>
      </c>
      <c r="G26" s="28">
        <v>86543.011679999967</v>
      </c>
      <c r="H26" s="20">
        <v>25206.78558005557</v>
      </c>
      <c r="I26" s="20">
        <v>18330.29581</v>
      </c>
      <c r="J26" s="20">
        <v>26581.226279999999</v>
      </c>
      <c r="K26" s="20">
        <v>0</v>
      </c>
      <c r="L26" s="20">
        <v>4103.3509877222505</v>
      </c>
      <c r="M26" s="24">
        <v>2002682.0201954434</v>
      </c>
      <c r="N26" s="16"/>
    </row>
    <row r="27" spans="1:14">
      <c r="A27" s="17"/>
      <c r="B27" s="26" t="s">
        <v>3</v>
      </c>
      <c r="C27" s="13">
        <v>2361309</v>
      </c>
      <c r="D27" s="13">
        <v>5177092.5599999996</v>
      </c>
      <c r="E27" s="13">
        <v>2187932.6008295543</v>
      </c>
      <c r="F27" s="13">
        <v>1518302</v>
      </c>
      <c r="G27" s="13">
        <v>322639.07464999997</v>
      </c>
      <c r="H27" s="13">
        <v>382028.973</v>
      </c>
      <c r="I27" s="13">
        <v>108506.57724</v>
      </c>
      <c r="J27" s="13">
        <v>90756.278219999993</v>
      </c>
      <c r="K27" s="13">
        <v>0</v>
      </c>
      <c r="L27" s="13">
        <v>41050.947</v>
      </c>
      <c r="M27" s="14">
        <v>12189618.010939553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1138954</v>
      </c>
      <c r="E30" s="16">
        <v>2114838.0680738222</v>
      </c>
      <c r="F30" s="16">
        <v>374944</v>
      </c>
      <c r="G30" s="16">
        <v>1871.0310000000015</v>
      </c>
      <c r="H30" s="16">
        <v>51250.881000000001</v>
      </c>
      <c r="I30" s="16">
        <v>0</v>
      </c>
      <c r="J30" s="16">
        <v>0</v>
      </c>
      <c r="K30" s="16">
        <v>0</v>
      </c>
      <c r="L30" s="16">
        <v>21446.018</v>
      </c>
      <c r="M30" s="14">
        <v>3703303.9980738224</v>
      </c>
      <c r="N30" s="16"/>
    </row>
    <row r="31" spans="1:14">
      <c r="A31" s="17"/>
      <c r="B31" s="15" t="s">
        <v>75</v>
      </c>
      <c r="C31" s="16">
        <v>0</v>
      </c>
      <c r="D31" s="16">
        <v>67398</v>
      </c>
      <c r="E31" s="16">
        <v>240665.71104751324</v>
      </c>
      <c r="F31" s="16">
        <v>181216</v>
      </c>
      <c r="G31" s="16">
        <v>226744.89906000003</v>
      </c>
      <c r="H31" s="16">
        <v>4637.0810000000001</v>
      </c>
      <c r="I31" s="16">
        <v>1818.0229199999999</v>
      </c>
      <c r="J31" s="16">
        <v>0</v>
      </c>
      <c r="K31" s="16">
        <v>0</v>
      </c>
      <c r="L31" s="16">
        <v>0</v>
      </c>
      <c r="M31" s="14">
        <v>722479.71402751328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116303.02936105565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4">
        <v>116303.02936105565</v>
      </c>
      <c r="N32" s="16"/>
    </row>
    <row r="33" spans="1:14">
      <c r="A33" s="17"/>
      <c r="B33" s="34" t="s">
        <v>77</v>
      </c>
      <c r="C33" s="21">
        <v>0</v>
      </c>
      <c r="D33" s="21">
        <v>178421</v>
      </c>
      <c r="E33" s="21">
        <v>883285.09121894429</v>
      </c>
      <c r="F33" s="21">
        <v>111736</v>
      </c>
      <c r="G33" s="21">
        <v>171752.37132886957</v>
      </c>
      <c r="H33" s="21">
        <v>16664.829000000002</v>
      </c>
      <c r="I33" s="21">
        <v>4150.2247699999998</v>
      </c>
      <c r="J33" s="21">
        <v>18723.092389999998</v>
      </c>
      <c r="K33" s="21">
        <v>0</v>
      </c>
      <c r="L33" s="21">
        <v>0</v>
      </c>
      <c r="M33" s="24">
        <v>1384732.6087078135</v>
      </c>
      <c r="N33" s="16"/>
    </row>
    <row r="34" spans="1:14">
      <c r="A34" s="17"/>
      <c r="B34" s="26" t="s">
        <v>3</v>
      </c>
      <c r="C34" s="13">
        <v>0</v>
      </c>
      <c r="D34" s="13">
        <v>1384773</v>
      </c>
      <c r="E34" s="13">
        <v>3355091.8997013355</v>
      </c>
      <c r="F34" s="13">
        <v>667896</v>
      </c>
      <c r="G34" s="13">
        <v>400368.30138886959</v>
      </c>
      <c r="H34" s="13">
        <v>72552.790999999997</v>
      </c>
      <c r="I34" s="13">
        <v>5968.2476900000001</v>
      </c>
      <c r="J34" s="13">
        <v>18723.092389999998</v>
      </c>
      <c r="K34" s="13">
        <v>0</v>
      </c>
      <c r="L34" s="13">
        <v>21446.018</v>
      </c>
      <c r="M34" s="14">
        <v>5926819.3501702044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1373604</v>
      </c>
      <c r="D37" s="35">
        <v>2802386.76</v>
      </c>
      <c r="E37" s="35">
        <v>553329.58643396129</v>
      </c>
      <c r="F37" s="35">
        <v>1051922</v>
      </c>
      <c r="G37" s="35">
        <v>88393.55131999997</v>
      </c>
      <c r="H37" s="35">
        <v>200690.25489771116</v>
      </c>
      <c r="I37" s="35">
        <v>86406.803290000011</v>
      </c>
      <c r="J37" s="35">
        <v>0</v>
      </c>
      <c r="K37" s="35">
        <v>381806</v>
      </c>
      <c r="L37" s="35">
        <v>33300.084043671202</v>
      </c>
      <c r="M37" s="14">
        <v>6571839.0399853429</v>
      </c>
      <c r="N37" s="16"/>
    </row>
    <row r="38" spans="1:14">
      <c r="A38" s="17"/>
      <c r="B38" s="15" t="s">
        <v>5</v>
      </c>
      <c r="C38" s="35">
        <v>116010</v>
      </c>
      <c r="D38" s="35">
        <v>1623325.28</v>
      </c>
      <c r="E38" s="35">
        <v>2645313.560250097</v>
      </c>
      <c r="F38" s="35">
        <v>806366</v>
      </c>
      <c r="G38" s="35">
        <v>364556.31438179716</v>
      </c>
      <c r="H38" s="35">
        <v>129260.36110228888</v>
      </c>
      <c r="I38" s="35">
        <v>3835.7808100000002</v>
      </c>
      <c r="J38" s="35">
        <v>0</v>
      </c>
      <c r="K38" s="35">
        <v>39043</v>
      </c>
      <c r="L38" s="35">
        <v>26958.1399563288</v>
      </c>
      <c r="M38" s="14">
        <v>5754668.4365005121</v>
      </c>
      <c r="N38" s="16"/>
    </row>
    <row r="39" spans="1:14">
      <c r="A39" s="17"/>
      <c r="B39" s="15" t="s">
        <v>6</v>
      </c>
      <c r="C39" s="35">
        <v>14094267</v>
      </c>
      <c r="D39" s="35">
        <v>9060611.5899999999</v>
      </c>
      <c r="E39" s="35">
        <v>4186050.7794344258</v>
      </c>
      <c r="F39" s="35">
        <v>1932064</v>
      </c>
      <c r="G39" s="35">
        <v>846793.75564999983</v>
      </c>
      <c r="H39" s="35">
        <v>825426.43005187181</v>
      </c>
      <c r="I39" s="35">
        <v>700728.08067000005</v>
      </c>
      <c r="J39" s="35">
        <v>567225.58921999997</v>
      </c>
      <c r="K39" s="35">
        <v>0</v>
      </c>
      <c r="L39" s="35">
        <v>11356.454575684491</v>
      </c>
      <c r="M39" s="14">
        <v>32224523.679601975</v>
      </c>
      <c r="N39" s="16"/>
    </row>
    <row r="40" spans="1:14">
      <c r="A40" s="17"/>
      <c r="B40" s="22" t="s">
        <v>7</v>
      </c>
      <c r="C40" s="36">
        <v>1522197</v>
      </c>
      <c r="D40" s="36">
        <v>1791751.38</v>
      </c>
      <c r="E40" s="36">
        <v>3762719.968569125</v>
      </c>
      <c r="F40" s="36">
        <v>416087</v>
      </c>
      <c r="G40" s="36">
        <v>391108.23850886954</v>
      </c>
      <c r="H40" s="36">
        <v>52038.266881293079</v>
      </c>
      <c r="I40" s="36">
        <v>72675.505690000005</v>
      </c>
      <c r="J40" s="36">
        <v>163372.47644999999</v>
      </c>
      <c r="K40" s="36">
        <v>0</v>
      </c>
      <c r="L40" s="36">
        <v>4302.9214243155093</v>
      </c>
      <c r="M40" s="24">
        <v>8176252.7575236028</v>
      </c>
      <c r="N40" s="16"/>
    </row>
    <row r="41" spans="1:14">
      <c r="A41" s="17"/>
      <c r="B41" s="15" t="s">
        <v>3</v>
      </c>
      <c r="C41" s="35">
        <v>17106078</v>
      </c>
      <c r="D41" s="35">
        <v>15278075.009999998</v>
      </c>
      <c r="E41" s="35">
        <v>11147413.894687608</v>
      </c>
      <c r="F41" s="35">
        <v>4206439</v>
      </c>
      <c r="G41" s="35">
        <v>1690851.8598606666</v>
      </c>
      <c r="H41" s="35">
        <v>1207415.3129331651</v>
      </c>
      <c r="I41" s="35">
        <v>863646.17046000005</v>
      </c>
      <c r="J41" s="35">
        <v>730598.06566999992</v>
      </c>
      <c r="K41" s="35">
        <v>420849</v>
      </c>
      <c r="L41" s="35">
        <v>75917.600000000006</v>
      </c>
      <c r="M41" s="14">
        <v>52727283.913611434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32.442554841297458</v>
      </c>
      <c r="D43" s="42">
        <v>28.975653354403104</v>
      </c>
      <c r="E43" s="42">
        <v>21.141642556350085</v>
      </c>
      <c r="F43" s="42">
        <v>7.9777274454186644</v>
      </c>
      <c r="G43" s="42">
        <v>3.2067873297455716</v>
      </c>
      <c r="H43" s="42">
        <v>2.2899251076755602</v>
      </c>
      <c r="I43" s="42">
        <v>1.6379492861323959</v>
      </c>
      <c r="J43" s="42">
        <v>1.3856167271331752</v>
      </c>
      <c r="K43" s="42">
        <v>0.79816172721796264</v>
      </c>
      <c r="L43" s="42">
        <v>0.14398162462603548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463CD2A1-199B-419A-ACF4-8F36C340AF31}"/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D685-B520-4E41-9967-987C7A34B4F2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</row>
    <row r="6" spans="1:14" ht="21.75">
      <c r="A6" s="49" t="s">
        <v>86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4">
      <c r="A9" s="17"/>
      <c r="B9" s="18" t="s">
        <v>4</v>
      </c>
      <c r="C9" s="13">
        <v>755073</v>
      </c>
      <c r="D9" s="13">
        <v>957999.1</v>
      </c>
      <c r="E9" s="13">
        <v>119987.86126639994</v>
      </c>
      <c r="F9" s="13">
        <v>493569.1976056897</v>
      </c>
      <c r="G9" s="13">
        <v>13422.127020000005</v>
      </c>
      <c r="H9" s="13">
        <v>42736.282443504104</v>
      </c>
      <c r="I9" s="13">
        <v>71103.37371</v>
      </c>
      <c r="J9" s="13">
        <v>0</v>
      </c>
      <c r="K9" s="13">
        <v>372191</v>
      </c>
      <c r="L9" s="14">
        <v>2826081.9420455936</v>
      </c>
      <c r="M9" s="16"/>
      <c r="N9" s="55"/>
    </row>
    <row r="10" spans="1:14">
      <c r="A10" s="17"/>
      <c r="B10" s="18" t="s">
        <v>5</v>
      </c>
      <c r="C10" s="13">
        <v>0</v>
      </c>
      <c r="D10" s="13">
        <v>1367.9</v>
      </c>
      <c r="E10" s="13">
        <v>12506.196190000017</v>
      </c>
      <c r="F10" s="13">
        <v>3674.7343943102906</v>
      </c>
      <c r="G10" s="13">
        <v>3536.7696426912607</v>
      </c>
      <c r="H10" s="13">
        <v>1346.0965564958967</v>
      </c>
      <c r="I10" s="13">
        <v>0</v>
      </c>
      <c r="J10" s="13">
        <v>0</v>
      </c>
      <c r="K10" s="13">
        <v>36437</v>
      </c>
      <c r="L10" s="14">
        <v>58868.696783497464</v>
      </c>
      <c r="M10" s="16"/>
      <c r="N10" s="55"/>
    </row>
    <row r="11" spans="1:14">
      <c r="A11" s="17"/>
      <c r="B11" s="18" t="s">
        <v>6</v>
      </c>
      <c r="C11" s="13">
        <v>5493355</v>
      </c>
      <c r="D11" s="13">
        <v>7140245.3899999997</v>
      </c>
      <c r="E11" s="13">
        <v>2284311.498519958</v>
      </c>
      <c r="F11" s="13">
        <v>1348885.5132387811</v>
      </c>
      <c r="G11" s="13">
        <v>810812.58637000015</v>
      </c>
      <c r="H11" s="13">
        <v>759032.19498561823</v>
      </c>
      <c r="I11" s="13">
        <v>676536.24156999995</v>
      </c>
      <c r="J11" s="13">
        <v>537538.18319000001</v>
      </c>
      <c r="K11" s="13">
        <v>0</v>
      </c>
      <c r="L11" s="14">
        <v>19050716.607874352</v>
      </c>
      <c r="M11" s="16"/>
      <c r="N11" s="55"/>
    </row>
    <row r="12" spans="1:14">
      <c r="A12" s="17"/>
      <c r="B12" s="19" t="s">
        <v>7</v>
      </c>
      <c r="C12" s="20">
        <v>10047</v>
      </c>
      <c r="D12" s="20">
        <v>695.92</v>
      </c>
      <c r="E12" s="20">
        <v>0</v>
      </c>
      <c r="F12" s="20">
        <v>614.48776121888056</v>
      </c>
      <c r="G12" s="20">
        <v>27072.429760000006</v>
      </c>
      <c r="H12" s="20">
        <v>13201.143019731335</v>
      </c>
      <c r="I12" s="20">
        <v>0</v>
      </c>
      <c r="J12" s="21">
        <v>4890.5502699999997</v>
      </c>
      <c r="K12" s="21">
        <v>0</v>
      </c>
      <c r="L12" s="24">
        <v>56521.530810950222</v>
      </c>
      <c r="M12" s="16"/>
      <c r="N12" s="55"/>
    </row>
    <row r="13" spans="1:14">
      <c r="A13" s="17"/>
      <c r="B13" s="15" t="s">
        <v>3</v>
      </c>
      <c r="C13" s="13">
        <v>6258475</v>
      </c>
      <c r="D13" s="13">
        <v>8100308.3099999996</v>
      </c>
      <c r="E13" s="13">
        <v>2416805.5559763578</v>
      </c>
      <c r="F13" s="13">
        <v>1846743.933</v>
      </c>
      <c r="G13" s="13">
        <v>854843.91279269138</v>
      </c>
      <c r="H13" s="13">
        <v>816315.71700534958</v>
      </c>
      <c r="I13" s="13">
        <v>747639.61527999991</v>
      </c>
      <c r="J13" s="13">
        <v>542428.73346000002</v>
      </c>
      <c r="K13" s="13">
        <v>408628</v>
      </c>
      <c r="L13" s="14">
        <v>21992188.777514391</v>
      </c>
      <c r="M13" s="16"/>
      <c r="N13" s="55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  <c r="N14" s="55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  <c r="N15" s="55"/>
    </row>
    <row r="16" spans="1:14">
      <c r="A16" s="17"/>
      <c r="B16" s="26" t="s">
        <v>4</v>
      </c>
      <c r="C16" s="13">
        <v>1476</v>
      </c>
      <c r="D16" s="13">
        <v>0</v>
      </c>
      <c r="E16" s="13">
        <v>119.68122999999999</v>
      </c>
      <c r="F16" s="13">
        <v>284.60423696565772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4">
        <v>1880.2854669656576</v>
      </c>
      <c r="M16" s="16"/>
      <c r="N16" s="55"/>
    </row>
    <row r="17" spans="1:14">
      <c r="A17" s="17"/>
      <c r="B17" s="26" t="s">
        <v>5</v>
      </c>
      <c r="C17" s="13">
        <v>0</v>
      </c>
      <c r="D17" s="13">
        <v>1759.07</v>
      </c>
      <c r="E17" s="13">
        <v>25718.06519302883</v>
      </c>
      <c r="F17" s="13">
        <v>23175.004000000001</v>
      </c>
      <c r="G17" s="13">
        <v>4841.2542800000001</v>
      </c>
      <c r="H17" s="13">
        <v>0</v>
      </c>
      <c r="I17" s="13">
        <v>0</v>
      </c>
      <c r="J17" s="13">
        <v>0</v>
      </c>
      <c r="K17" s="13">
        <v>0</v>
      </c>
      <c r="L17" s="14">
        <v>55493.393473028831</v>
      </c>
      <c r="M17" s="16"/>
      <c r="N17" s="55"/>
    </row>
    <row r="18" spans="1:14">
      <c r="A18" s="17"/>
      <c r="B18" s="26" t="s">
        <v>6</v>
      </c>
      <c r="C18" s="13">
        <v>8022488</v>
      </c>
      <c r="D18" s="13">
        <v>13639.44</v>
      </c>
      <c r="E18" s="13">
        <v>936362.65240658796</v>
      </c>
      <c r="F18" s="13">
        <v>20871.068234307288</v>
      </c>
      <c r="G18" s="13">
        <v>67862.319770000016</v>
      </c>
      <c r="H18" s="13">
        <v>4729.4129999999996</v>
      </c>
      <c r="I18" s="13">
        <v>4200.5209000000004</v>
      </c>
      <c r="J18" s="13">
        <v>13218.18641</v>
      </c>
      <c r="K18" s="13">
        <v>0</v>
      </c>
      <c r="L18" s="14">
        <v>9083371.6007208973</v>
      </c>
      <c r="M18" s="16"/>
      <c r="N18" s="55"/>
    </row>
    <row r="19" spans="1:14">
      <c r="A19" s="27"/>
      <c r="B19" s="19" t="s">
        <v>7</v>
      </c>
      <c r="C19" s="28">
        <v>1259094</v>
      </c>
      <c r="D19" s="28">
        <v>831725.56</v>
      </c>
      <c r="E19" s="28">
        <v>2581932.5111238942</v>
      </c>
      <c r="F19" s="28">
        <v>171481.8057656927</v>
      </c>
      <c r="G19" s="28">
        <v>130757.19633999998</v>
      </c>
      <c r="H19" s="28">
        <v>0</v>
      </c>
      <c r="I19" s="28">
        <v>59062.574980000005</v>
      </c>
      <c r="J19" s="28">
        <v>151998.02742</v>
      </c>
      <c r="K19" s="28">
        <v>0</v>
      </c>
      <c r="L19" s="24">
        <v>5186051.6756295878</v>
      </c>
      <c r="M19" s="16"/>
      <c r="N19" s="55"/>
    </row>
    <row r="20" spans="1:14">
      <c r="A20" s="17"/>
      <c r="B20" s="15" t="s">
        <v>3</v>
      </c>
      <c r="C20" s="29">
        <v>9283058</v>
      </c>
      <c r="D20" s="29">
        <v>847124.07000000007</v>
      </c>
      <c r="E20" s="29">
        <v>3544132.9099535113</v>
      </c>
      <c r="F20" s="29">
        <v>215812.48223696565</v>
      </c>
      <c r="G20" s="29">
        <v>203460.77038999999</v>
      </c>
      <c r="H20" s="29">
        <v>4729.4129999999996</v>
      </c>
      <c r="I20" s="29">
        <v>63263.095880000008</v>
      </c>
      <c r="J20" s="29">
        <v>165216.21382999999</v>
      </c>
      <c r="K20" s="29">
        <v>0</v>
      </c>
      <c r="L20" s="14">
        <v>14326796.95529048</v>
      </c>
      <c r="M20" s="16"/>
      <c r="N20" s="55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  <c r="N21" s="55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  <c r="N22" s="55"/>
    </row>
    <row r="23" spans="1:14">
      <c r="A23" s="17"/>
      <c r="B23" s="15" t="s">
        <v>4</v>
      </c>
      <c r="C23" s="29">
        <v>567945</v>
      </c>
      <c r="D23" s="29">
        <v>1639119.73</v>
      </c>
      <c r="E23" s="29">
        <v>380518.35547778476</v>
      </c>
      <c r="F23" s="29">
        <v>555954.68848017335</v>
      </c>
      <c r="G23" s="13">
        <v>59065.564039999976</v>
      </c>
      <c r="H23" s="29">
        <v>171112.09812510986</v>
      </c>
      <c r="I23" s="29">
        <v>8898.3800499999998</v>
      </c>
      <c r="J23" s="29">
        <v>0</v>
      </c>
      <c r="K23" s="29">
        <v>0</v>
      </c>
      <c r="L23" s="14">
        <v>3382613.8161730678</v>
      </c>
      <c r="M23" s="16"/>
      <c r="N23" s="55"/>
    </row>
    <row r="24" spans="1:14">
      <c r="A24" s="17"/>
      <c r="B24" s="18" t="s">
        <v>5</v>
      </c>
      <c r="C24" s="13">
        <v>115519</v>
      </c>
      <c r="D24" s="13">
        <v>381542.27</v>
      </c>
      <c r="E24" s="13">
        <v>222020.85868626868</v>
      </c>
      <c r="F24" s="13">
        <v>221770.46251982672</v>
      </c>
      <c r="G24" s="13">
        <v>120888.22708000004</v>
      </c>
      <c r="H24" s="13">
        <v>71291.352874890144</v>
      </c>
      <c r="I24" s="13">
        <v>1965.8045999999997</v>
      </c>
      <c r="J24" s="13">
        <v>0</v>
      </c>
      <c r="K24" s="13">
        <v>0</v>
      </c>
      <c r="L24" s="14">
        <v>1134997.9757609856</v>
      </c>
      <c r="M24" s="16"/>
      <c r="N24" s="55"/>
    </row>
    <row r="25" spans="1:14">
      <c r="A25" s="17"/>
      <c r="B25" s="18" t="s">
        <v>6</v>
      </c>
      <c r="C25" s="13">
        <v>1302853</v>
      </c>
      <c r="D25" s="13">
        <v>2244150.2200000002</v>
      </c>
      <c r="E25" s="13">
        <v>1082983.997701373</v>
      </c>
      <c r="F25" s="13">
        <v>600325.75714116008</v>
      </c>
      <c r="G25" s="13">
        <v>49470.350350000095</v>
      </c>
      <c r="H25" s="13">
        <v>146125.50481971187</v>
      </c>
      <c r="I25" s="13">
        <v>88498.668229999996</v>
      </c>
      <c r="J25" s="13">
        <v>70611.792679999999</v>
      </c>
      <c r="K25" s="13">
        <v>0</v>
      </c>
      <c r="L25" s="14">
        <v>5585019.290922245</v>
      </c>
      <c r="M25" s="16"/>
      <c r="N25" s="55"/>
    </row>
    <row r="26" spans="1:14">
      <c r="A26" s="17"/>
      <c r="B26" s="31" t="s">
        <v>7</v>
      </c>
      <c r="C26" s="20">
        <v>396299</v>
      </c>
      <c r="D26" s="20">
        <v>873558.56</v>
      </c>
      <c r="E26" s="20">
        <v>492532.32520836929</v>
      </c>
      <c r="F26" s="20">
        <v>137082.94085883984</v>
      </c>
      <c r="G26" s="28">
        <v>92941.502379999889</v>
      </c>
      <c r="H26" s="20">
        <v>30532.757180288121</v>
      </c>
      <c r="I26" s="20">
        <v>20696.94643</v>
      </c>
      <c r="J26" s="20">
        <v>28333.704590000001</v>
      </c>
      <c r="K26" s="20">
        <v>0</v>
      </c>
      <c r="L26" s="24">
        <v>2071977.7366474972</v>
      </c>
      <c r="M26" s="16"/>
      <c r="N26" s="55"/>
    </row>
    <row r="27" spans="1:14">
      <c r="A27" s="17"/>
      <c r="B27" s="26" t="s">
        <v>3</v>
      </c>
      <c r="C27" s="13">
        <v>2382616</v>
      </c>
      <c r="D27" s="13">
        <v>5138370.7800000012</v>
      </c>
      <c r="E27" s="13">
        <v>2178055.5370737957</v>
      </c>
      <c r="F27" s="13">
        <v>1515133.8489999997</v>
      </c>
      <c r="G27" s="13">
        <v>322365.64384999999</v>
      </c>
      <c r="H27" s="13">
        <v>419061.71300000005</v>
      </c>
      <c r="I27" s="13">
        <v>120059.79930999999</v>
      </c>
      <c r="J27" s="13">
        <v>98945.497269999993</v>
      </c>
      <c r="K27" s="13">
        <v>0</v>
      </c>
      <c r="L27" s="14">
        <v>12174608.819503795</v>
      </c>
      <c r="M27" s="16"/>
      <c r="N27" s="55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  <c r="N28" s="55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  <c r="N29" s="55"/>
    </row>
    <row r="30" spans="1:14">
      <c r="A30" s="17"/>
      <c r="B30" s="15" t="s">
        <v>74</v>
      </c>
      <c r="C30" s="16">
        <v>0</v>
      </c>
      <c r="D30" s="16">
        <v>1153606</v>
      </c>
      <c r="E30" s="16">
        <v>1812728.330065629</v>
      </c>
      <c r="F30" s="16">
        <v>373842.34299999999</v>
      </c>
      <c r="G30" s="16">
        <v>1720.7880000000016</v>
      </c>
      <c r="H30" s="16">
        <v>72469.483000000007</v>
      </c>
      <c r="I30" s="16">
        <v>0</v>
      </c>
      <c r="J30" s="16">
        <v>0</v>
      </c>
      <c r="K30" s="16">
        <v>0</v>
      </c>
      <c r="L30" s="14">
        <v>3414366.944065629</v>
      </c>
      <c r="M30" s="16"/>
      <c r="N30" s="55"/>
    </row>
    <row r="31" spans="1:14">
      <c r="A31" s="17"/>
      <c r="B31" s="15" t="s">
        <v>75</v>
      </c>
      <c r="C31" s="16">
        <v>0</v>
      </c>
      <c r="D31" s="16">
        <v>69746</v>
      </c>
      <c r="E31" s="16">
        <v>277715.56035907735</v>
      </c>
      <c r="F31" s="16">
        <v>201088.03899999999</v>
      </c>
      <c r="G31" s="16">
        <v>227550.26519999999</v>
      </c>
      <c r="H31" s="16">
        <v>4866.95</v>
      </c>
      <c r="I31" s="16">
        <v>1720.2202199999999</v>
      </c>
      <c r="J31" s="16">
        <v>0</v>
      </c>
      <c r="K31" s="16">
        <v>0</v>
      </c>
      <c r="L31" s="14">
        <v>782687.0347790774</v>
      </c>
      <c r="M31" s="16"/>
      <c r="N31" s="55"/>
    </row>
    <row r="32" spans="1:14">
      <c r="A32" s="17"/>
      <c r="B32" s="15" t="s">
        <v>76</v>
      </c>
      <c r="C32" s="16">
        <v>0</v>
      </c>
      <c r="D32" s="16">
        <v>0</v>
      </c>
      <c r="E32" s="16">
        <v>101538.42327285722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4">
        <v>101538.42327285722</v>
      </c>
      <c r="M32" s="16"/>
      <c r="N32" s="55"/>
    </row>
    <row r="33" spans="1:14">
      <c r="A33" s="17"/>
      <c r="B33" s="34" t="s">
        <v>77</v>
      </c>
      <c r="C33" s="21">
        <v>0</v>
      </c>
      <c r="D33" s="21">
        <v>205793</v>
      </c>
      <c r="E33" s="21">
        <v>1119206.4838820649</v>
      </c>
      <c r="F33" s="21">
        <v>135457.36300000001</v>
      </c>
      <c r="G33" s="21">
        <v>189864.59513</v>
      </c>
      <c r="H33" s="21">
        <v>19724.996999999999</v>
      </c>
      <c r="I33" s="21">
        <v>5771.3280800000002</v>
      </c>
      <c r="J33" s="21">
        <v>24880.916699999998</v>
      </c>
      <c r="K33" s="21">
        <v>0</v>
      </c>
      <c r="L33" s="24">
        <v>1700698.6837920647</v>
      </c>
      <c r="M33" s="16"/>
      <c r="N33" s="55"/>
    </row>
    <row r="34" spans="1:14">
      <c r="A34" s="17"/>
      <c r="B34" s="26" t="s">
        <v>3</v>
      </c>
      <c r="C34" s="13">
        <v>0</v>
      </c>
      <c r="D34" s="13">
        <v>1429145</v>
      </c>
      <c r="E34" s="13">
        <v>3311188.7975796284</v>
      </c>
      <c r="F34" s="13">
        <v>710387.745</v>
      </c>
      <c r="G34" s="13">
        <v>419135.64833</v>
      </c>
      <c r="H34" s="13">
        <v>97061.430000000008</v>
      </c>
      <c r="I34" s="13">
        <v>7491.5483000000004</v>
      </c>
      <c r="J34" s="13">
        <v>24880.916699999998</v>
      </c>
      <c r="K34" s="13">
        <v>0</v>
      </c>
      <c r="L34" s="14">
        <v>5999291.0859096283</v>
      </c>
      <c r="M34" s="16"/>
      <c r="N34" s="55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7"/>
      <c r="M35" s="16"/>
      <c r="N35" s="55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  <c r="N36" s="55"/>
    </row>
    <row r="37" spans="1:14">
      <c r="A37" s="17"/>
      <c r="B37" s="15" t="s">
        <v>4</v>
      </c>
      <c r="C37" s="35">
        <v>1324494</v>
      </c>
      <c r="D37" s="35">
        <v>2597118.83</v>
      </c>
      <c r="E37" s="35">
        <v>500625.89797418471</v>
      </c>
      <c r="F37" s="35">
        <v>1049808.4903228288</v>
      </c>
      <c r="G37" s="35">
        <v>72487.691059999983</v>
      </c>
      <c r="H37" s="35">
        <v>213848.38056861397</v>
      </c>
      <c r="I37" s="35">
        <v>80001.753759999992</v>
      </c>
      <c r="J37" s="35">
        <v>0</v>
      </c>
      <c r="K37" s="35">
        <v>372191</v>
      </c>
      <c r="L37" s="14">
        <v>6210576.0436856281</v>
      </c>
      <c r="M37" s="16"/>
      <c r="N37" s="55"/>
    </row>
    <row r="38" spans="1:14">
      <c r="A38" s="17"/>
      <c r="B38" s="15" t="s">
        <v>5</v>
      </c>
      <c r="C38" s="35">
        <v>115519</v>
      </c>
      <c r="D38" s="35">
        <v>1608021.24</v>
      </c>
      <c r="E38" s="35">
        <v>2350689.010494004</v>
      </c>
      <c r="F38" s="35">
        <v>823550.58291413705</v>
      </c>
      <c r="G38" s="35">
        <v>358537.3042026913</v>
      </c>
      <c r="H38" s="35">
        <v>149973.88243138604</v>
      </c>
      <c r="I38" s="35">
        <v>3686.0248199999996</v>
      </c>
      <c r="J38" s="35">
        <v>0</v>
      </c>
      <c r="K38" s="35">
        <v>36437</v>
      </c>
      <c r="L38" s="14">
        <v>5446414.0448622191</v>
      </c>
      <c r="M38" s="16"/>
      <c r="N38" s="55"/>
    </row>
    <row r="39" spans="1:14">
      <c r="A39" s="17"/>
      <c r="B39" s="15" t="s">
        <v>6</v>
      </c>
      <c r="C39" s="35">
        <v>14818696</v>
      </c>
      <c r="D39" s="35">
        <v>9398035.0500000007</v>
      </c>
      <c r="E39" s="35">
        <v>4303658.1486279191</v>
      </c>
      <c r="F39" s="35">
        <v>1970082.3386142487</v>
      </c>
      <c r="G39" s="35">
        <v>928145.25649000029</v>
      </c>
      <c r="H39" s="35">
        <v>909887.11280533008</v>
      </c>
      <c r="I39" s="35">
        <v>769235.43069999991</v>
      </c>
      <c r="J39" s="35">
        <v>621368.16227999993</v>
      </c>
      <c r="K39" s="35">
        <v>0</v>
      </c>
      <c r="L39" s="14">
        <v>33719107.499517493</v>
      </c>
      <c r="M39" s="16"/>
      <c r="N39" s="55"/>
    </row>
    <row r="40" spans="1:14">
      <c r="A40" s="17"/>
      <c r="B40" s="22" t="s">
        <v>7</v>
      </c>
      <c r="C40" s="36">
        <v>1665440</v>
      </c>
      <c r="D40" s="36">
        <v>1911773.04</v>
      </c>
      <c r="E40" s="36">
        <v>4295209.7434871858</v>
      </c>
      <c r="F40" s="36">
        <v>444636.59738575143</v>
      </c>
      <c r="G40" s="36">
        <v>440635.72360999987</v>
      </c>
      <c r="H40" s="36">
        <v>63458.897200019463</v>
      </c>
      <c r="I40" s="36">
        <v>85530.849490000008</v>
      </c>
      <c r="J40" s="36">
        <v>210103.19898000002</v>
      </c>
      <c r="K40" s="36">
        <v>0</v>
      </c>
      <c r="L40" s="24">
        <v>9116788.0501529556</v>
      </c>
      <c r="M40" s="16"/>
      <c r="N40" s="55"/>
    </row>
    <row r="41" spans="1:14">
      <c r="A41" s="17"/>
      <c r="B41" s="15" t="s">
        <v>3</v>
      </c>
      <c r="C41" s="35">
        <v>17924149</v>
      </c>
      <c r="D41" s="35">
        <v>15514948.16</v>
      </c>
      <c r="E41" s="35">
        <v>11450182.800583294</v>
      </c>
      <c r="F41" s="35">
        <v>4288078.0092369653</v>
      </c>
      <c r="G41" s="35">
        <v>1799805.9753626916</v>
      </c>
      <c r="H41" s="35">
        <v>1337168.2730053496</v>
      </c>
      <c r="I41" s="35">
        <v>938454.05877</v>
      </c>
      <c r="J41" s="35">
        <v>831471.36125999992</v>
      </c>
      <c r="K41" s="35">
        <v>408628</v>
      </c>
      <c r="L41" s="14">
        <v>54492885.638218299</v>
      </c>
      <c r="M41" s="16"/>
      <c r="N41" s="55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55"/>
    </row>
    <row r="43" spans="1:14">
      <c r="A43" s="38"/>
      <c r="B43" s="15" t="s">
        <v>30</v>
      </c>
      <c r="C43" s="45">
        <v>32.892640553116522</v>
      </c>
      <c r="D43" s="42">
        <v>28.471511424454043</v>
      </c>
      <c r="E43" s="42">
        <v>21.012252638999115</v>
      </c>
      <c r="F43" s="42">
        <v>7.8690602617482686</v>
      </c>
      <c r="G43" s="42">
        <v>3.3028274320279474</v>
      </c>
      <c r="H43" s="42">
        <v>2.4538400881959048</v>
      </c>
      <c r="I43" s="42">
        <v>1.7221588612510916</v>
      </c>
      <c r="J43" s="42">
        <v>1.5258347058002961</v>
      </c>
      <c r="K43" s="42">
        <v>0.7498740344068161</v>
      </c>
      <c r="L43" s="42">
        <v>100</v>
      </c>
      <c r="M43" s="16"/>
      <c r="N43" s="55"/>
    </row>
    <row r="44" spans="1:14" ht="14.25">
      <c r="A44" s="40"/>
      <c r="B44" s="41"/>
      <c r="D44" s="39"/>
      <c r="M44" s="16"/>
      <c r="N44" s="55"/>
    </row>
    <row r="45" spans="1:14">
      <c r="A45" s="17"/>
      <c r="B45" s="40"/>
      <c r="M45" s="16"/>
      <c r="N45" s="55"/>
    </row>
    <row r="46" spans="1:14">
      <c r="A46" s="17"/>
      <c r="B46" s="15"/>
      <c r="D46" s="39"/>
      <c r="M46" s="16"/>
      <c r="N46" s="55"/>
    </row>
    <row r="47" spans="1:14">
      <c r="A47" s="17"/>
      <c r="B47" s="15"/>
      <c r="D47" s="39"/>
      <c r="M47" s="16"/>
      <c r="N47" s="55"/>
    </row>
    <row r="48" spans="1:14">
      <c r="A48" s="17"/>
      <c r="B48" s="15"/>
      <c r="M48" s="16"/>
      <c r="N48" s="55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  <c r="N49" s="55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  <c r="N50" s="55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  <c r="N51" s="55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  <c r="N52" s="55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4">
      <c r="A55" s="17"/>
      <c r="B55" s="15"/>
      <c r="C55" s="39"/>
      <c r="M55" s="16"/>
    </row>
    <row r="56" spans="1:14">
      <c r="A56" s="17"/>
      <c r="B56" s="15"/>
      <c r="M56" s="16"/>
    </row>
    <row r="57" spans="1:14">
      <c r="A57" s="17"/>
      <c r="B57" s="15"/>
      <c r="M57" s="16"/>
    </row>
    <row r="58" spans="1:14">
      <c r="A58" s="17"/>
      <c r="B58" s="15"/>
      <c r="M58" s="16"/>
    </row>
    <row r="59" spans="1:14">
      <c r="A59" s="17"/>
      <c r="B59" s="15"/>
      <c r="M59" s="16"/>
    </row>
    <row r="60" spans="1:14">
      <c r="A60" s="17"/>
      <c r="B60" s="15"/>
      <c r="M60" s="16"/>
    </row>
    <row r="61" spans="1:14">
      <c r="A61" s="17"/>
      <c r="B61" s="15"/>
      <c r="M61" s="16"/>
    </row>
    <row r="62" spans="1:14">
      <c r="A62" s="17"/>
      <c r="B62" s="15"/>
      <c r="M62" s="16"/>
    </row>
    <row r="63" spans="1:14">
      <c r="A63" s="17"/>
      <c r="B63" s="15"/>
      <c r="M63" s="16"/>
    </row>
    <row r="64" spans="1:14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dataValidations count="1">
    <dataValidation allowBlank="1" showInputMessage="1" showErrorMessage="1" sqref="C38:K41" xr:uid="{1A1B2184-9B5F-46AC-A96A-6D99BEEDED92}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E1ED-2AE1-4D60-8D75-26EB35BE1F84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</row>
    <row r="6" spans="1:14" ht="21.75">
      <c r="A6" s="49" t="s">
        <v>87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4">
      <c r="A9" s="17"/>
      <c r="B9" s="18" t="s">
        <v>4</v>
      </c>
      <c r="C9" s="13">
        <v>721511</v>
      </c>
      <c r="D9" s="13">
        <v>885676.12</v>
      </c>
      <c r="E9" s="13">
        <v>116129.87477939998</v>
      </c>
      <c r="F9" s="13">
        <v>433987.09033010138</v>
      </c>
      <c r="G9" s="13">
        <v>11601.829388339997</v>
      </c>
      <c r="H9" s="13">
        <v>37290.549637144679</v>
      </c>
      <c r="I9" s="13">
        <v>61865.58786</v>
      </c>
      <c r="J9" s="13">
        <v>0</v>
      </c>
      <c r="K9" s="13">
        <v>373638.56366999843</v>
      </c>
      <c r="L9" s="14">
        <v>2641700.6156649846</v>
      </c>
      <c r="M9" s="16"/>
      <c r="N9" s="55"/>
    </row>
    <row r="10" spans="1:14">
      <c r="A10" s="17"/>
      <c r="B10" s="18" t="s">
        <v>5</v>
      </c>
      <c r="C10" s="13">
        <v>0</v>
      </c>
      <c r="D10" s="13">
        <v>1177.8800000000001</v>
      </c>
      <c r="E10" s="13">
        <v>12881.811319999992</v>
      </c>
      <c r="F10" s="13">
        <v>1289.8076698986636</v>
      </c>
      <c r="G10" s="13">
        <v>2531.7126120813755</v>
      </c>
      <c r="H10" s="13">
        <v>1274.8633628553157</v>
      </c>
      <c r="I10" s="13"/>
      <c r="J10" s="13">
        <v>0</v>
      </c>
      <c r="K10" s="13">
        <v>37605.176880000065</v>
      </c>
      <c r="L10" s="14">
        <v>56761.251844835409</v>
      </c>
      <c r="M10" s="16"/>
      <c r="N10" s="55"/>
    </row>
    <row r="11" spans="1:14">
      <c r="A11" s="17"/>
      <c r="B11" s="18" t="s">
        <v>6</v>
      </c>
      <c r="C11" s="13">
        <v>5962542</v>
      </c>
      <c r="D11" s="13">
        <v>8271168.5700000003</v>
      </c>
      <c r="E11" s="13">
        <v>2494963.0146873714</v>
      </c>
      <c r="F11" s="13">
        <v>1640587.6178931731</v>
      </c>
      <c r="G11" s="13">
        <v>950375.11949285935</v>
      </c>
      <c r="H11" s="13">
        <v>883737.9938669675</v>
      </c>
      <c r="I11" s="13">
        <v>772648.59869999997</v>
      </c>
      <c r="J11" s="13">
        <v>648966.89015999995</v>
      </c>
      <c r="K11" s="13"/>
      <c r="L11" s="14">
        <v>21624989.804800376</v>
      </c>
      <c r="M11" s="16"/>
      <c r="N11" s="55"/>
    </row>
    <row r="12" spans="1:14">
      <c r="A12" s="17"/>
      <c r="B12" s="19" t="s">
        <v>7</v>
      </c>
      <c r="C12" s="20">
        <v>11722</v>
      </c>
      <c r="D12" s="20">
        <v>793.74</v>
      </c>
      <c r="E12" s="20">
        <v>0</v>
      </c>
      <c r="F12" s="20">
        <v>1493.9331068269523</v>
      </c>
      <c r="G12" s="20">
        <v>27647.335136010006</v>
      </c>
      <c r="H12" s="20">
        <v>12660.815825953772</v>
      </c>
      <c r="I12" s="21"/>
      <c r="J12" s="21">
        <v>5813.8485899999996</v>
      </c>
      <c r="K12" s="20"/>
      <c r="L12" s="24">
        <v>60131.672658790732</v>
      </c>
      <c r="M12" s="16"/>
      <c r="N12" s="55"/>
    </row>
    <row r="13" spans="1:14">
      <c r="A13" s="17"/>
      <c r="B13" s="15" t="s">
        <v>3</v>
      </c>
      <c r="C13" s="13">
        <v>6695775</v>
      </c>
      <c r="D13" s="13">
        <v>9158816.3100000005</v>
      </c>
      <c r="E13" s="13">
        <v>2623974.7007867713</v>
      </c>
      <c r="F13" s="13">
        <v>2077358.4490000003</v>
      </c>
      <c r="G13" s="13">
        <v>992155.99662929063</v>
      </c>
      <c r="H13" s="13">
        <v>934964.22269292118</v>
      </c>
      <c r="I13" s="13">
        <v>834514.18655999994</v>
      </c>
      <c r="J13" s="13">
        <v>654780.7387499999</v>
      </c>
      <c r="K13" s="13">
        <v>411243.74054999847</v>
      </c>
      <c r="L13" s="14">
        <v>24383583.344968986</v>
      </c>
      <c r="M13" s="16"/>
      <c r="N13" s="55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  <c r="N14" s="55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  <c r="N15" s="55"/>
    </row>
    <row r="16" spans="1:14">
      <c r="A16" s="17"/>
      <c r="B16" s="26" t="s">
        <v>4</v>
      </c>
      <c r="C16" s="13">
        <v>1109</v>
      </c>
      <c r="D16" s="13">
        <v>0</v>
      </c>
      <c r="E16" s="13">
        <v>82.519779999999997</v>
      </c>
      <c r="F16" s="13">
        <v>320.84928558858877</v>
      </c>
      <c r="G16" s="13">
        <v>0</v>
      </c>
      <c r="H16" s="13">
        <v>0</v>
      </c>
      <c r="I16" s="13"/>
      <c r="J16" s="13">
        <v>0</v>
      </c>
      <c r="K16" s="13">
        <v>0</v>
      </c>
      <c r="L16" s="14">
        <v>1512.3690655885889</v>
      </c>
      <c r="M16" s="16"/>
      <c r="N16" s="55"/>
    </row>
    <row r="17" spans="1:14">
      <c r="A17" s="17"/>
      <c r="B17" s="26" t="s">
        <v>5</v>
      </c>
      <c r="C17" s="13">
        <v>0</v>
      </c>
      <c r="D17" s="13">
        <v>1431.16</v>
      </c>
      <c r="E17" s="13">
        <v>27708.747717005135</v>
      </c>
      <c r="F17" s="13">
        <v>16899.050999999999</v>
      </c>
      <c r="G17" s="13">
        <v>4807.4100599999992</v>
      </c>
      <c r="H17" s="13">
        <v>0</v>
      </c>
      <c r="I17" s="13"/>
      <c r="J17" s="13">
        <v>0</v>
      </c>
      <c r="K17" s="13">
        <v>0</v>
      </c>
      <c r="L17" s="14">
        <v>50846.36877700514</v>
      </c>
      <c r="M17" s="16"/>
      <c r="N17" s="55"/>
    </row>
    <row r="18" spans="1:14">
      <c r="A18" s="17"/>
      <c r="B18" s="26" t="s">
        <v>6</v>
      </c>
      <c r="C18" s="13">
        <v>9757163</v>
      </c>
      <c r="D18" s="13">
        <v>52776.84</v>
      </c>
      <c r="E18" s="13">
        <v>1197772.6638867524</v>
      </c>
      <c r="F18" s="13">
        <v>24338.940388879968</v>
      </c>
      <c r="G18" s="13">
        <v>79906.930829999968</v>
      </c>
      <c r="H18" s="13">
        <v>19944.3964269018</v>
      </c>
      <c r="I18" s="13">
        <v>5200.1406800000004</v>
      </c>
      <c r="J18" s="13">
        <v>16511.759310000001</v>
      </c>
      <c r="K18" s="13">
        <v>0</v>
      </c>
      <c r="L18" s="14">
        <v>11153614.671522534</v>
      </c>
      <c r="M18" s="16"/>
      <c r="N18" s="55"/>
    </row>
    <row r="19" spans="1:14">
      <c r="A19" s="27"/>
      <c r="B19" s="19" t="s">
        <v>7</v>
      </c>
      <c r="C19" s="28">
        <v>1626549</v>
      </c>
      <c r="D19" s="28">
        <v>1044829.16</v>
      </c>
      <c r="E19" s="28">
        <v>3523185.7221331913</v>
      </c>
      <c r="F19" s="28">
        <v>222871.04061112003</v>
      </c>
      <c r="G19" s="28">
        <v>180678.89376000001</v>
      </c>
      <c r="H19" s="28">
        <v>19275.3328291332</v>
      </c>
      <c r="I19" s="28">
        <v>78613.165609999996</v>
      </c>
      <c r="J19" s="28">
        <v>200324.85865000001</v>
      </c>
      <c r="K19" s="28">
        <v>0</v>
      </c>
      <c r="L19" s="24">
        <v>6896327.1735934447</v>
      </c>
      <c r="M19" s="16"/>
      <c r="N19" s="55"/>
    </row>
    <row r="20" spans="1:14">
      <c r="A20" s="17"/>
      <c r="B20" s="15" t="s">
        <v>3</v>
      </c>
      <c r="C20" s="29">
        <v>11384821</v>
      </c>
      <c r="D20" s="29">
        <v>1099037.1600000001</v>
      </c>
      <c r="E20" s="29">
        <v>4748749.6535169492</v>
      </c>
      <c r="F20" s="29">
        <v>264429.88128558855</v>
      </c>
      <c r="G20" s="29">
        <v>265393.23465</v>
      </c>
      <c r="H20" s="29">
        <v>39219.729256035003</v>
      </c>
      <c r="I20" s="29">
        <v>83813.306289999993</v>
      </c>
      <c r="J20" s="29">
        <v>216836.61796</v>
      </c>
      <c r="K20" s="29">
        <v>0</v>
      </c>
      <c r="L20" s="14">
        <v>18102300.582958572</v>
      </c>
      <c r="M20" s="16"/>
      <c r="N20" s="55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  <c r="N21" s="55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  <c r="N22" s="55"/>
    </row>
    <row r="23" spans="1:14">
      <c r="A23" s="17"/>
      <c r="B23" s="15" t="s">
        <v>4</v>
      </c>
      <c r="C23" s="29">
        <v>547253</v>
      </c>
      <c r="D23" s="29">
        <v>1518525.92</v>
      </c>
      <c r="E23" s="29">
        <v>344845.39843772259</v>
      </c>
      <c r="F23" s="13">
        <v>563298.91061096103</v>
      </c>
      <c r="G23" s="29">
        <v>55730.359395369982</v>
      </c>
      <c r="H23" s="29">
        <v>163519.62327728272</v>
      </c>
      <c r="I23" s="29">
        <v>8679.3443800000005</v>
      </c>
      <c r="J23" s="29">
        <v>0</v>
      </c>
      <c r="K23" s="29">
        <v>0</v>
      </c>
      <c r="L23" s="14">
        <v>3201852.5561013361</v>
      </c>
      <c r="M23" s="16"/>
      <c r="N23" s="55"/>
    </row>
    <row r="24" spans="1:14">
      <c r="A24" s="17"/>
      <c r="B24" s="18" t="s">
        <v>5</v>
      </c>
      <c r="C24" s="13">
        <v>115156</v>
      </c>
      <c r="D24" s="13">
        <v>351729.08</v>
      </c>
      <c r="E24" s="13">
        <v>201295.12538840549</v>
      </c>
      <c r="F24" s="13">
        <v>188482.39538903892</v>
      </c>
      <c r="G24" s="13">
        <v>117105.64392542993</v>
      </c>
      <c r="H24" s="13">
        <v>65706.353722717264</v>
      </c>
      <c r="I24" s="13">
        <v>1905.49296</v>
      </c>
      <c r="J24" s="13">
        <v>0</v>
      </c>
      <c r="K24" s="13">
        <v>0</v>
      </c>
      <c r="L24" s="14">
        <v>1041380.0913855917</v>
      </c>
      <c r="M24" s="16"/>
      <c r="N24" s="55"/>
    </row>
    <row r="25" spans="1:14">
      <c r="A25" s="17"/>
      <c r="B25" s="18" t="s">
        <v>6</v>
      </c>
      <c r="C25" s="13">
        <v>1497073</v>
      </c>
      <c r="D25" s="13">
        <v>2549262.9900000002</v>
      </c>
      <c r="E25" s="13">
        <v>1225331.6067757255</v>
      </c>
      <c r="F25" s="13">
        <v>670453.14109802118</v>
      </c>
      <c r="G25" s="13">
        <v>56655.155476890082</v>
      </c>
      <c r="H25" s="13">
        <v>166876.88965684353</v>
      </c>
      <c r="I25" s="13">
        <v>102647.23934</v>
      </c>
      <c r="J25" s="13">
        <v>83192.716530000005</v>
      </c>
      <c r="K25" s="13">
        <v>0</v>
      </c>
      <c r="L25" s="14">
        <v>6351492.7388774808</v>
      </c>
      <c r="M25" s="16"/>
      <c r="N25" s="55"/>
    </row>
    <row r="26" spans="1:14">
      <c r="A26" s="17"/>
      <c r="B26" s="31" t="s">
        <v>7</v>
      </c>
      <c r="C26" s="20">
        <v>453647</v>
      </c>
      <c r="D26" s="20">
        <v>983533.19</v>
      </c>
      <c r="E26" s="20">
        <v>552167.86083930789</v>
      </c>
      <c r="F26" s="28">
        <v>151086.4119019788</v>
      </c>
      <c r="G26" s="20">
        <v>106605.59684543962</v>
      </c>
      <c r="H26" s="20">
        <v>33912.420343156431</v>
      </c>
      <c r="I26" s="20">
        <v>23764.0196</v>
      </c>
      <c r="J26" s="20">
        <v>29818.651959999999</v>
      </c>
      <c r="K26" s="20">
        <v>0</v>
      </c>
      <c r="L26" s="24">
        <v>2334535.1514898823</v>
      </c>
      <c r="M26" s="16"/>
      <c r="N26" s="55"/>
    </row>
    <row r="27" spans="1:14">
      <c r="A27" s="17"/>
      <c r="B27" s="26" t="s">
        <v>3</v>
      </c>
      <c r="C27" s="13">
        <v>2613129</v>
      </c>
      <c r="D27" s="13">
        <v>5403051.1799999997</v>
      </c>
      <c r="E27" s="13">
        <v>2323639.9914411614</v>
      </c>
      <c r="F27" s="13">
        <v>1573320.8589999997</v>
      </c>
      <c r="G27" s="13">
        <v>336096.75564312964</v>
      </c>
      <c r="H27" s="13">
        <v>430015.28699999995</v>
      </c>
      <c r="I27" s="13">
        <v>136996.09628</v>
      </c>
      <c r="J27" s="13">
        <v>113011.36849000001</v>
      </c>
      <c r="K27" s="13">
        <v>0</v>
      </c>
      <c r="L27" s="14">
        <v>12929260.53785429</v>
      </c>
      <c r="M27" s="16"/>
      <c r="N27" s="55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  <c r="N28" s="55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  <c r="N29" s="55"/>
    </row>
    <row r="30" spans="1:14">
      <c r="A30" s="17"/>
      <c r="B30" s="15" t="s">
        <v>74</v>
      </c>
      <c r="C30" s="16">
        <v>0</v>
      </c>
      <c r="D30" s="16">
        <v>1129175</v>
      </c>
      <c r="E30" s="16">
        <v>1589039.6815066421</v>
      </c>
      <c r="F30" s="16">
        <v>368034.06699999998</v>
      </c>
      <c r="G30" s="16">
        <v>1666.3368900000005</v>
      </c>
      <c r="H30" s="16">
        <v>44594.945</v>
      </c>
      <c r="I30" s="16"/>
      <c r="J30" s="16">
        <v>0</v>
      </c>
      <c r="K30" s="16">
        <v>0</v>
      </c>
      <c r="L30" s="14">
        <v>3132510.0303966417</v>
      </c>
      <c r="M30" s="16"/>
      <c r="N30" s="55"/>
    </row>
    <row r="31" spans="1:14">
      <c r="A31" s="17"/>
      <c r="B31" s="15" t="s">
        <v>75</v>
      </c>
      <c r="C31" s="16">
        <v>0</v>
      </c>
      <c r="D31" s="16">
        <v>73290</v>
      </c>
      <c r="E31" s="16">
        <v>292323.9213158901</v>
      </c>
      <c r="F31" s="16">
        <v>206775.90599999999</v>
      </c>
      <c r="G31" s="16">
        <v>227472.30712935992</v>
      </c>
      <c r="H31" s="16">
        <v>32813.957000000002</v>
      </c>
      <c r="I31" s="16">
        <v>1555.59238</v>
      </c>
      <c r="J31" s="16">
        <v>0</v>
      </c>
      <c r="K31" s="16">
        <v>0</v>
      </c>
      <c r="L31" s="14">
        <v>834231.68382525013</v>
      </c>
      <c r="M31" s="16"/>
      <c r="N31" s="55"/>
    </row>
    <row r="32" spans="1:14">
      <c r="A32" s="17"/>
      <c r="B32" s="15" t="s">
        <v>76</v>
      </c>
      <c r="C32" s="16">
        <v>0</v>
      </c>
      <c r="D32" s="16">
        <v>0</v>
      </c>
      <c r="E32" s="16">
        <v>78686.697585520073</v>
      </c>
      <c r="F32" s="16">
        <v>0</v>
      </c>
      <c r="G32" s="16"/>
      <c r="H32" s="16">
        <v>0</v>
      </c>
      <c r="I32" s="16"/>
      <c r="J32" s="16">
        <v>0</v>
      </c>
      <c r="K32" s="16">
        <v>0</v>
      </c>
      <c r="L32" s="14">
        <v>78686.697585520073</v>
      </c>
      <c r="M32" s="16"/>
      <c r="N32" s="55"/>
    </row>
    <row r="33" spans="1:14">
      <c r="A33" s="17"/>
      <c r="B33" s="34" t="s">
        <v>77</v>
      </c>
      <c r="C33" s="21">
        <v>0</v>
      </c>
      <c r="D33" s="21">
        <v>251165</v>
      </c>
      <c r="E33" s="21">
        <v>1453054.0777734669</v>
      </c>
      <c r="F33" s="21">
        <v>190245.75599999999</v>
      </c>
      <c r="G33" s="21">
        <v>230285.16713834021</v>
      </c>
      <c r="H33" s="21">
        <v>24935.445</v>
      </c>
      <c r="I33" s="21">
        <v>7617.2770499999997</v>
      </c>
      <c r="J33" s="21">
        <v>35083.640850000003</v>
      </c>
      <c r="K33" s="21">
        <v>0</v>
      </c>
      <c r="L33" s="24">
        <v>2192386.3638118077</v>
      </c>
      <c r="M33" s="16"/>
      <c r="N33" s="55"/>
    </row>
    <row r="34" spans="1:14">
      <c r="A34" s="17"/>
      <c r="B34" s="26" t="s">
        <v>3</v>
      </c>
      <c r="C34" s="13">
        <v>0</v>
      </c>
      <c r="D34" s="13">
        <v>1453630</v>
      </c>
      <c r="E34" s="13">
        <v>3413104.378181519</v>
      </c>
      <c r="F34" s="13">
        <v>765055.72900000005</v>
      </c>
      <c r="G34" s="13">
        <v>459423.81115770014</v>
      </c>
      <c r="H34" s="13">
        <v>102344.34700000001</v>
      </c>
      <c r="I34" s="13">
        <v>9172.8694299999988</v>
      </c>
      <c r="J34" s="13">
        <v>35083.640850000003</v>
      </c>
      <c r="K34" s="13">
        <v>0</v>
      </c>
      <c r="L34" s="14">
        <v>6237814.77561922</v>
      </c>
      <c r="M34" s="16"/>
      <c r="N34" s="55"/>
    </row>
    <row r="35" spans="1:14">
      <c r="A35" s="17"/>
      <c r="B35" s="15"/>
      <c r="C35" s="15"/>
      <c r="D35" s="16"/>
      <c r="E35" s="15"/>
      <c r="F35" s="16"/>
      <c r="G35" s="16"/>
      <c r="H35" s="16"/>
      <c r="I35" s="16"/>
      <c r="J35" s="16"/>
      <c r="K35" s="16"/>
      <c r="L35" s="17"/>
      <c r="M35" s="16"/>
      <c r="N35" s="55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  <c r="N36" s="55"/>
    </row>
    <row r="37" spans="1:14">
      <c r="A37" s="17"/>
      <c r="B37" s="15" t="s">
        <v>4</v>
      </c>
      <c r="C37" s="35">
        <v>1269873</v>
      </c>
      <c r="D37" s="35">
        <v>2404202.04</v>
      </c>
      <c r="E37" s="35">
        <v>461057.79299712257</v>
      </c>
      <c r="F37" s="35">
        <v>997606.85022665095</v>
      </c>
      <c r="G37" s="35">
        <v>67332.188783709978</v>
      </c>
      <c r="H37" s="35">
        <v>200810.17291442741</v>
      </c>
      <c r="I37" s="35">
        <v>70544.932239999995</v>
      </c>
      <c r="J37" s="35">
        <v>0</v>
      </c>
      <c r="K37" s="35">
        <v>373638.56366999843</v>
      </c>
      <c r="L37" s="14">
        <v>5845065.5408319095</v>
      </c>
      <c r="M37" s="16"/>
      <c r="N37" s="55"/>
    </row>
    <row r="38" spans="1:14">
      <c r="A38" s="17"/>
      <c r="B38" s="15" t="s">
        <v>5</v>
      </c>
      <c r="C38" s="35">
        <v>115156</v>
      </c>
      <c r="D38" s="35">
        <v>1556803.12</v>
      </c>
      <c r="E38" s="35">
        <v>2123249.2872479428</v>
      </c>
      <c r="F38" s="35">
        <v>781481.22705893754</v>
      </c>
      <c r="G38" s="35">
        <v>353583.4106168712</v>
      </c>
      <c r="H38" s="35">
        <v>144390.11908557257</v>
      </c>
      <c r="I38" s="35">
        <v>3461.0853400000001</v>
      </c>
      <c r="J38" s="35">
        <v>0</v>
      </c>
      <c r="K38" s="35">
        <v>37605.176880000065</v>
      </c>
      <c r="L38" s="14">
        <v>5115729.4262293242</v>
      </c>
      <c r="M38" s="16"/>
      <c r="N38" s="55"/>
    </row>
    <row r="39" spans="1:14">
      <c r="A39" s="17"/>
      <c r="B39" s="15" t="s">
        <v>6</v>
      </c>
      <c r="C39" s="35">
        <v>17216778</v>
      </c>
      <c r="D39" s="35">
        <v>10873208.4</v>
      </c>
      <c r="E39" s="35">
        <v>4918067.2853498496</v>
      </c>
      <c r="F39" s="35">
        <v>2335379.6993800746</v>
      </c>
      <c r="G39" s="35">
        <v>1086937.2057997494</v>
      </c>
      <c r="H39" s="35">
        <v>1070559.2799507128</v>
      </c>
      <c r="I39" s="35">
        <v>880495.9787199999</v>
      </c>
      <c r="J39" s="35">
        <v>748671.36599999992</v>
      </c>
      <c r="K39" s="35"/>
      <c r="L39" s="14">
        <v>39130097.215200394</v>
      </c>
      <c r="M39" s="16"/>
      <c r="N39" s="55"/>
    </row>
    <row r="40" spans="1:14">
      <c r="A40" s="17"/>
      <c r="B40" s="22" t="s">
        <v>7</v>
      </c>
      <c r="C40" s="36">
        <v>2091918</v>
      </c>
      <c r="D40" s="36">
        <v>2280321.09</v>
      </c>
      <c r="E40" s="36">
        <v>5607094.3583314857</v>
      </c>
      <c r="F40" s="36">
        <v>565697.14161992574</v>
      </c>
      <c r="G40" s="36">
        <v>545216.9928797899</v>
      </c>
      <c r="H40" s="36">
        <v>90784.013998243405</v>
      </c>
      <c r="I40" s="36">
        <v>109994.46226</v>
      </c>
      <c r="J40" s="36">
        <v>271041.00005000003</v>
      </c>
      <c r="K40" s="36"/>
      <c r="L40" s="24">
        <v>11562067.059139447</v>
      </c>
      <c r="M40" s="16"/>
      <c r="N40" s="55"/>
    </row>
    <row r="41" spans="1:14">
      <c r="A41" s="17"/>
      <c r="B41" s="15" t="s">
        <v>3</v>
      </c>
      <c r="C41" s="35">
        <v>20693725</v>
      </c>
      <c r="D41" s="35">
        <v>17114534.649999999</v>
      </c>
      <c r="E41" s="35">
        <v>13109468.723926401</v>
      </c>
      <c r="F41" s="35">
        <v>4680164.9182855878</v>
      </c>
      <c r="G41" s="35">
        <v>2053069.7980801202</v>
      </c>
      <c r="H41" s="35">
        <v>1506543.5859489562</v>
      </c>
      <c r="I41" s="35">
        <v>1064496.4585599999</v>
      </c>
      <c r="J41" s="35">
        <v>1019712.36605</v>
      </c>
      <c r="K41" s="35">
        <v>411243.74054999847</v>
      </c>
      <c r="L41" s="14">
        <v>61652959.241401076</v>
      </c>
      <c r="M41" s="16"/>
      <c r="N41" s="55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55"/>
    </row>
    <row r="43" spans="1:14">
      <c r="A43" s="38"/>
      <c r="B43" s="15" t="s">
        <v>30</v>
      </c>
      <c r="C43" s="45">
        <v>33.564852773691015</v>
      </c>
      <c r="D43" s="42">
        <v>27.759469878790959</v>
      </c>
      <c r="E43" s="42">
        <v>21.263324397125054</v>
      </c>
      <c r="F43" s="42">
        <v>7.5911440032594131</v>
      </c>
      <c r="G43" s="42">
        <v>3.3300425856954599</v>
      </c>
      <c r="H43" s="42">
        <v>2.4435868196530701</v>
      </c>
      <c r="I43" s="42">
        <v>1.7265942651543824</v>
      </c>
      <c r="J43" s="42">
        <v>1.653955266051925</v>
      </c>
      <c r="K43" s="42">
        <v>0.66703001057869882</v>
      </c>
      <c r="L43" s="42">
        <v>100</v>
      </c>
      <c r="M43" s="16"/>
      <c r="N43" s="55"/>
    </row>
    <row r="44" spans="1:14" ht="14.25">
      <c r="A44" s="40"/>
      <c r="B44" s="41"/>
      <c r="D44" s="39"/>
      <c r="M44" s="16"/>
      <c r="N44" s="55"/>
    </row>
    <row r="45" spans="1:14">
      <c r="A45" s="17"/>
      <c r="B45" s="40"/>
      <c r="M45" s="16"/>
      <c r="N45" s="55"/>
    </row>
    <row r="46" spans="1:14">
      <c r="A46" s="17"/>
      <c r="B46" s="15"/>
      <c r="D46" s="39"/>
      <c r="M46" s="16"/>
      <c r="N46" s="55"/>
    </row>
    <row r="47" spans="1:14">
      <c r="A47" s="17"/>
      <c r="B47" s="15"/>
      <c r="D47" s="39"/>
      <c r="M47" s="16"/>
      <c r="N47" s="55"/>
    </row>
    <row r="48" spans="1:14">
      <c r="A48" s="17"/>
      <c r="B48" s="15"/>
      <c r="M48" s="16"/>
      <c r="N48" s="55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  <c r="N49" s="55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  <c r="N50" s="55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  <c r="N51" s="55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  <c r="N52" s="55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4">
      <c r="A55" s="17"/>
      <c r="B55" s="15"/>
      <c r="C55" s="39"/>
      <c r="M55" s="16"/>
    </row>
    <row r="56" spans="1:14">
      <c r="A56" s="17"/>
      <c r="B56" s="15"/>
      <c r="M56" s="16"/>
    </row>
    <row r="57" spans="1:14">
      <c r="A57" s="17"/>
      <c r="B57" s="15"/>
      <c r="M57" s="16"/>
    </row>
    <row r="58" spans="1:14">
      <c r="A58" s="17"/>
      <c r="B58" s="15"/>
      <c r="M58" s="16"/>
    </row>
    <row r="59" spans="1:14">
      <c r="A59" s="17"/>
      <c r="B59" s="15"/>
      <c r="M59" s="16"/>
    </row>
    <row r="60" spans="1:14">
      <c r="A60" s="17"/>
      <c r="B60" s="15"/>
      <c r="M60" s="16"/>
    </row>
    <row r="61" spans="1:14">
      <c r="A61" s="17"/>
      <c r="B61" s="15"/>
      <c r="M61" s="16"/>
    </row>
    <row r="62" spans="1:14">
      <c r="A62" s="17"/>
      <c r="B62" s="15"/>
      <c r="M62" s="16"/>
    </row>
    <row r="63" spans="1:14">
      <c r="A63" s="17"/>
      <c r="B63" s="15"/>
      <c r="M63" s="16"/>
    </row>
    <row r="64" spans="1:14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sortState xmlns:xlrd2="http://schemas.microsoft.com/office/spreadsheetml/2017/richdata2" columnSort="1" ref="C6:K43">
    <sortCondition descending="1" ref="C43:K43"/>
  </sortState>
  <dataValidations count="1">
    <dataValidation allowBlank="1" showInputMessage="1" showErrorMessage="1" sqref="C38:K41" xr:uid="{38892E23-1A20-4BCC-AA13-5260C561363C}"/>
  </dataValidation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BAC4-E52B-4CAC-A5AB-3F698DC357EA}">
  <dimension ref="A1:M70"/>
  <sheetViews>
    <sheetView workbookViewId="0">
      <selection sqref="A1:XFD1048576"/>
    </sheetView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3" ht="15">
      <c r="A1" s="46" t="s">
        <v>60</v>
      </c>
      <c r="B1" s="47"/>
      <c r="C1" s="47"/>
      <c r="D1" s="47"/>
      <c r="E1" s="47"/>
    </row>
    <row r="2" spans="1:13">
      <c r="A2" s="48" t="s">
        <v>61</v>
      </c>
      <c r="B2" s="47"/>
      <c r="C2" s="47"/>
      <c r="D2" s="47"/>
      <c r="E2" s="47"/>
    </row>
    <row r="3" spans="1:13" ht="15">
      <c r="A3" s="46"/>
      <c r="B3" s="47"/>
      <c r="C3" s="47"/>
      <c r="D3" s="47"/>
      <c r="E3" s="47"/>
    </row>
    <row r="4" spans="1:13">
      <c r="A4" s="48"/>
      <c r="B4" s="47"/>
      <c r="C4" s="47"/>
      <c r="D4" s="47"/>
      <c r="E4" s="47"/>
    </row>
    <row r="6" spans="1:13" ht="21.75">
      <c r="A6" s="49" t="s">
        <v>88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3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3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3">
      <c r="A9" s="17"/>
      <c r="B9" s="18" t="s">
        <v>4</v>
      </c>
      <c r="C9" s="13">
        <v>695300</v>
      </c>
      <c r="D9" s="13">
        <v>825177.41</v>
      </c>
      <c r="E9" s="13">
        <v>108327.17232131583</v>
      </c>
      <c r="F9" s="13">
        <v>397829.10455855285</v>
      </c>
      <c r="G9" s="13">
        <v>9042.5408271599936</v>
      </c>
      <c r="H9" s="13">
        <v>33206.074800442511</v>
      </c>
      <c r="I9" s="13">
        <v>58632.539879999997</v>
      </c>
      <c r="J9" s="13">
        <v>0</v>
      </c>
      <c r="K9" s="13">
        <v>295890.54101999989</v>
      </c>
      <c r="L9" s="14">
        <v>2423405.3834074712</v>
      </c>
      <c r="M9" s="16"/>
    </row>
    <row r="10" spans="1:13">
      <c r="A10" s="17"/>
      <c r="B10" s="18" t="s">
        <v>5</v>
      </c>
      <c r="C10" s="13">
        <v>0</v>
      </c>
      <c r="D10" s="13">
        <v>911.59</v>
      </c>
      <c r="E10" s="13">
        <v>13261.793930000007</v>
      </c>
      <c r="F10" s="13">
        <v>2464.4984414471533</v>
      </c>
      <c r="G10" s="13">
        <v>2366.528561261277</v>
      </c>
      <c r="H10" s="13">
        <v>1026.7501995574903</v>
      </c>
      <c r="I10" s="13">
        <v>0</v>
      </c>
      <c r="J10" s="13">
        <v>0</v>
      </c>
      <c r="K10" s="13">
        <v>32246.448090000009</v>
      </c>
      <c r="L10" s="14">
        <v>52277.609222265943</v>
      </c>
      <c r="M10" s="16"/>
    </row>
    <row r="11" spans="1:13">
      <c r="A11" s="17"/>
      <c r="B11" s="18" t="s">
        <v>6</v>
      </c>
      <c r="C11" s="13">
        <v>5006822</v>
      </c>
      <c r="D11" s="13">
        <v>7299743.54</v>
      </c>
      <c r="E11" s="13">
        <v>2061863.3630311578</v>
      </c>
      <c r="F11" s="13">
        <v>1524970.4607661061</v>
      </c>
      <c r="G11" s="13">
        <v>888930.45559005009</v>
      </c>
      <c r="H11" s="13">
        <v>755640.53235469211</v>
      </c>
      <c r="I11" s="13">
        <v>665236.73562000005</v>
      </c>
      <c r="J11" s="13">
        <v>513708.44500000001</v>
      </c>
      <c r="K11" s="13">
        <v>131345.5281605926</v>
      </c>
      <c r="L11" s="14">
        <v>18848261.060522601</v>
      </c>
      <c r="M11" s="16"/>
    </row>
    <row r="12" spans="1:13">
      <c r="A12" s="17"/>
      <c r="B12" s="19" t="s">
        <v>7</v>
      </c>
      <c r="C12" s="20">
        <v>10720</v>
      </c>
      <c r="D12" s="20">
        <v>674.64</v>
      </c>
      <c r="E12" s="20">
        <v>0</v>
      </c>
      <c r="F12" s="20">
        <v>1249.9482338938578</v>
      </c>
      <c r="G12" s="20">
        <v>26543.423019369999</v>
      </c>
      <c r="H12" s="20">
        <v>10189.396021050641</v>
      </c>
      <c r="I12" s="21">
        <v>0</v>
      </c>
      <c r="J12" s="21">
        <v>5041.8219099999997</v>
      </c>
      <c r="K12" s="20">
        <v>0</v>
      </c>
      <c r="L12" s="24">
        <v>54419.229184314492</v>
      </c>
      <c r="M12" s="16"/>
    </row>
    <row r="13" spans="1:13">
      <c r="A13" s="17"/>
      <c r="B13" s="15" t="s">
        <v>3</v>
      </c>
      <c r="C13" s="13">
        <v>5712842</v>
      </c>
      <c r="D13" s="13">
        <v>8126507.1799999997</v>
      </c>
      <c r="E13" s="13">
        <v>2183452.3292824738</v>
      </c>
      <c r="F13" s="13">
        <v>1926514.0120000001</v>
      </c>
      <c r="G13" s="13">
        <v>926882.94799784129</v>
      </c>
      <c r="H13" s="13">
        <v>800062.7533757427</v>
      </c>
      <c r="I13" s="13">
        <v>723869.27549999999</v>
      </c>
      <c r="J13" s="13">
        <v>518750.26691000001</v>
      </c>
      <c r="K13" s="13">
        <v>459482.51727059251</v>
      </c>
      <c r="L13" s="14">
        <v>21378363.282336652</v>
      </c>
      <c r="M13" s="16"/>
    </row>
    <row r="14" spans="1:13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</row>
    <row r="15" spans="1:13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</row>
    <row r="16" spans="1:13">
      <c r="A16" s="17"/>
      <c r="B16" s="26" t="s">
        <v>4</v>
      </c>
      <c r="C16" s="13">
        <v>1411</v>
      </c>
      <c r="D16" s="13">
        <v>0</v>
      </c>
      <c r="E16" s="13">
        <v>183.08382999999998</v>
      </c>
      <c r="F16" s="13">
        <v>302.26426831587804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4">
        <v>1896.3480983158781</v>
      </c>
      <c r="M16" s="16"/>
    </row>
    <row r="17" spans="1:13">
      <c r="A17" s="17"/>
      <c r="B17" s="26" t="s">
        <v>5</v>
      </c>
      <c r="C17" s="13">
        <v>0</v>
      </c>
      <c r="D17" s="13">
        <v>1358.78</v>
      </c>
      <c r="E17" s="13">
        <v>24387.475455964621</v>
      </c>
      <c r="F17" s="13">
        <v>14967.718999999999</v>
      </c>
      <c r="G17" s="13">
        <v>4876.7121899900003</v>
      </c>
      <c r="H17" s="13">
        <v>0</v>
      </c>
      <c r="I17" s="13">
        <v>0</v>
      </c>
      <c r="J17" s="13">
        <v>0</v>
      </c>
      <c r="K17" s="13">
        <v>0</v>
      </c>
      <c r="L17" s="14">
        <v>45590.686645954622</v>
      </c>
      <c r="M17" s="16"/>
    </row>
    <row r="18" spans="1:13">
      <c r="A18" s="17"/>
      <c r="B18" s="26" t="s">
        <v>6</v>
      </c>
      <c r="C18" s="13">
        <v>8596071</v>
      </c>
      <c r="D18" s="13">
        <v>72064.34</v>
      </c>
      <c r="E18" s="13">
        <v>1177219.6514143646</v>
      </c>
      <c r="F18" s="13">
        <v>22728.620416778489</v>
      </c>
      <c r="G18" s="13">
        <v>92190.958310000075</v>
      </c>
      <c r="H18" s="13">
        <v>36635.009257231104</v>
      </c>
      <c r="I18" s="13">
        <v>5754.5849200000002</v>
      </c>
      <c r="J18" s="13">
        <v>15369.66411</v>
      </c>
      <c r="K18" s="13">
        <v>0</v>
      </c>
      <c r="L18" s="14">
        <v>10018033.828428375</v>
      </c>
      <c r="M18" s="16"/>
    </row>
    <row r="19" spans="1:13">
      <c r="A19" s="27"/>
      <c r="B19" s="19" t="s">
        <v>7</v>
      </c>
      <c r="C19" s="28">
        <v>1477647</v>
      </c>
      <c r="D19" s="28">
        <v>1100352.6599999999</v>
      </c>
      <c r="E19" s="28">
        <v>3838104.12350816</v>
      </c>
      <c r="F19" s="28">
        <v>219406.34158322151</v>
      </c>
      <c r="G19" s="28">
        <v>194258.44048999995</v>
      </c>
      <c r="H19" s="28">
        <v>32326.274742768899</v>
      </c>
      <c r="I19" s="28">
        <v>72911.701400000005</v>
      </c>
      <c r="J19" s="28">
        <v>160141.65009000001</v>
      </c>
      <c r="K19" s="28">
        <v>0</v>
      </c>
      <c r="L19" s="24">
        <v>7095148.1918141497</v>
      </c>
      <c r="M19" s="16"/>
    </row>
    <row r="20" spans="1:13">
      <c r="A20" s="17"/>
      <c r="B20" s="15" t="s">
        <v>3</v>
      </c>
      <c r="C20" s="29">
        <v>10075129</v>
      </c>
      <c r="D20" s="29">
        <v>1173775.7799999998</v>
      </c>
      <c r="E20" s="29">
        <v>5039894.3342084894</v>
      </c>
      <c r="F20" s="29">
        <v>257404.9452683159</v>
      </c>
      <c r="G20" s="29">
        <v>291326.11098999</v>
      </c>
      <c r="H20" s="29">
        <v>68961.284</v>
      </c>
      <c r="I20" s="29">
        <v>78666.286319999999</v>
      </c>
      <c r="J20" s="29">
        <v>175511.31420000002</v>
      </c>
      <c r="K20" s="29">
        <v>0</v>
      </c>
      <c r="L20" s="14">
        <v>17160669.054986794</v>
      </c>
      <c r="M20" s="16"/>
    </row>
    <row r="21" spans="1:13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</row>
    <row r="22" spans="1:13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</row>
    <row r="23" spans="1:13">
      <c r="A23" s="17"/>
      <c r="B23" s="15" t="s">
        <v>4</v>
      </c>
      <c r="C23" s="29">
        <v>526097</v>
      </c>
      <c r="D23" s="29">
        <v>1415324.57</v>
      </c>
      <c r="E23" s="29">
        <v>307880.54649336351</v>
      </c>
      <c r="F23" s="13">
        <v>538557.58345875598</v>
      </c>
      <c r="G23" s="29">
        <v>52611.904617480053</v>
      </c>
      <c r="H23" s="29">
        <v>155251.15143891014</v>
      </c>
      <c r="I23" s="29">
        <v>8587.4370699999999</v>
      </c>
      <c r="J23" s="29">
        <v>0</v>
      </c>
      <c r="K23" s="29">
        <v>0</v>
      </c>
      <c r="L23" s="14">
        <v>3004310.19307851</v>
      </c>
      <c r="M23" s="16"/>
    </row>
    <row r="24" spans="1:13">
      <c r="A24" s="17"/>
      <c r="B24" s="18" t="s">
        <v>5</v>
      </c>
      <c r="C24" s="13">
        <v>113009</v>
      </c>
      <c r="D24" s="13">
        <v>326276.43</v>
      </c>
      <c r="E24" s="13">
        <v>178698.25843500797</v>
      </c>
      <c r="F24" s="13">
        <v>197584.07254124404</v>
      </c>
      <c r="G24" s="13">
        <v>112408.58052600996</v>
      </c>
      <c r="H24" s="13">
        <v>61177.874561089884</v>
      </c>
      <c r="I24" s="13">
        <v>1881.9199900000001</v>
      </c>
      <c r="J24" s="13">
        <v>0</v>
      </c>
      <c r="K24" s="13">
        <v>0</v>
      </c>
      <c r="L24" s="14">
        <v>991036.13605335203</v>
      </c>
      <c r="M24" s="16"/>
    </row>
    <row r="25" spans="1:13">
      <c r="A25" s="17"/>
      <c r="B25" s="18" t="s">
        <v>6</v>
      </c>
      <c r="C25" s="13">
        <v>1239417</v>
      </c>
      <c r="D25" s="13">
        <v>2096698.64</v>
      </c>
      <c r="E25" s="13">
        <v>1002975.995821013</v>
      </c>
      <c r="F25" s="13">
        <v>576301.59685443575</v>
      </c>
      <c r="G25" s="13">
        <v>44840.967999540058</v>
      </c>
      <c r="H25" s="13">
        <v>127571.73931180873</v>
      </c>
      <c r="I25" s="13">
        <v>87824.752609999996</v>
      </c>
      <c r="J25" s="13">
        <v>69621.779670000004</v>
      </c>
      <c r="K25" s="13">
        <v>0</v>
      </c>
      <c r="L25" s="14">
        <v>5245252.472266797</v>
      </c>
      <c r="M25" s="16"/>
    </row>
    <row r="26" spans="1:13">
      <c r="A26" s="17"/>
      <c r="B26" s="31" t="s">
        <v>7</v>
      </c>
      <c r="C26" s="20">
        <v>378210</v>
      </c>
      <c r="D26" s="20">
        <v>795335.54</v>
      </c>
      <c r="E26" s="20">
        <v>473379.4965467552</v>
      </c>
      <c r="F26" s="28">
        <v>128897.28714556413</v>
      </c>
      <c r="G26" s="20">
        <v>85273.096989439946</v>
      </c>
      <c r="H26" s="20">
        <v>24651.35968819126</v>
      </c>
      <c r="I26" s="20">
        <v>20337.19068</v>
      </c>
      <c r="J26" s="20">
        <v>24242.86565</v>
      </c>
      <c r="K26" s="20">
        <v>0</v>
      </c>
      <c r="L26" s="24">
        <v>1930326.8366999505</v>
      </c>
      <c r="M26" s="16"/>
    </row>
    <row r="27" spans="1:13">
      <c r="A27" s="17"/>
      <c r="B27" s="26" t="s">
        <v>3</v>
      </c>
      <c r="C27" s="13">
        <v>2256733</v>
      </c>
      <c r="D27" s="13">
        <v>4633635.18</v>
      </c>
      <c r="E27" s="13">
        <v>1962934.2972961394</v>
      </c>
      <c r="F27" s="13">
        <v>1441340.54</v>
      </c>
      <c r="G27" s="13">
        <v>295134.55013247003</v>
      </c>
      <c r="H27" s="13">
        <v>368652.125</v>
      </c>
      <c r="I27" s="13">
        <v>118631.30034999999</v>
      </c>
      <c r="J27" s="13">
        <v>93864.645320000011</v>
      </c>
      <c r="K27" s="13">
        <v>0</v>
      </c>
      <c r="L27" s="14">
        <v>11170925.638098609</v>
      </c>
      <c r="M27" s="16"/>
    </row>
    <row r="28" spans="1:13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</row>
    <row r="29" spans="1:13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</row>
    <row r="30" spans="1:13">
      <c r="A30" s="17"/>
      <c r="B30" s="15" t="s">
        <v>74</v>
      </c>
      <c r="C30" s="16">
        <v>0</v>
      </c>
      <c r="D30" s="16">
        <v>1120476</v>
      </c>
      <c r="E30" s="16">
        <v>1471565.696779106</v>
      </c>
      <c r="F30" s="16">
        <v>360762.00099999999</v>
      </c>
      <c r="G30" s="16">
        <v>1615.1579700000032</v>
      </c>
      <c r="H30" s="16">
        <v>33468.207000000002</v>
      </c>
      <c r="I30" s="16">
        <v>0</v>
      </c>
      <c r="J30" s="16">
        <v>0</v>
      </c>
      <c r="K30" s="16">
        <v>0</v>
      </c>
      <c r="L30" s="14">
        <v>2987887.062749106</v>
      </c>
      <c r="M30" s="16"/>
    </row>
    <row r="31" spans="1:13">
      <c r="A31" s="17"/>
      <c r="B31" s="15" t="s">
        <v>75</v>
      </c>
      <c r="C31" s="16">
        <v>0</v>
      </c>
      <c r="D31" s="16">
        <v>74563</v>
      </c>
      <c r="E31" s="16">
        <v>288707.15021490556</v>
      </c>
      <c r="F31" s="16">
        <v>212263.23</v>
      </c>
      <c r="G31" s="16">
        <v>229197.96296693</v>
      </c>
      <c r="H31" s="16">
        <v>41733.966999999997</v>
      </c>
      <c r="I31" s="16">
        <v>1515.2772399999999</v>
      </c>
      <c r="J31" s="16">
        <v>0</v>
      </c>
      <c r="K31" s="16">
        <v>0</v>
      </c>
      <c r="L31" s="14">
        <v>847980.58742183552</v>
      </c>
      <c r="M31" s="16"/>
    </row>
    <row r="32" spans="1:13">
      <c r="A32" s="17"/>
      <c r="B32" s="15" t="s">
        <v>76</v>
      </c>
      <c r="C32" s="16">
        <v>0</v>
      </c>
      <c r="D32" s="16">
        <v>0</v>
      </c>
      <c r="E32" s="16">
        <v>47135.99268352105</v>
      </c>
      <c r="F32" s="16">
        <v>0</v>
      </c>
      <c r="G32" s="16"/>
      <c r="H32" s="16">
        <v>0</v>
      </c>
      <c r="I32" s="16">
        <v>0</v>
      </c>
      <c r="J32" s="16">
        <v>0</v>
      </c>
      <c r="K32" s="16">
        <v>0</v>
      </c>
      <c r="L32" s="14">
        <v>47135.99268352105</v>
      </c>
      <c r="M32" s="16"/>
    </row>
    <row r="33" spans="1:13">
      <c r="A33" s="17"/>
      <c r="B33" s="34" t="s">
        <v>77</v>
      </c>
      <c r="C33" s="21">
        <v>0</v>
      </c>
      <c r="D33" s="21">
        <v>247215</v>
      </c>
      <c r="E33" s="21">
        <v>1309676.0952028695</v>
      </c>
      <c r="F33" s="21">
        <v>196786.976</v>
      </c>
      <c r="G33" s="21">
        <v>207561.15772172005</v>
      </c>
      <c r="H33" s="21">
        <v>23490.18</v>
      </c>
      <c r="I33" s="21">
        <v>7749.0818300000001</v>
      </c>
      <c r="J33" s="21">
        <v>33152.930789999999</v>
      </c>
      <c r="K33" s="21">
        <v>0</v>
      </c>
      <c r="L33" s="24">
        <v>2025631.4215445893</v>
      </c>
      <c r="M33" s="16"/>
    </row>
    <row r="34" spans="1:13">
      <c r="A34" s="17"/>
      <c r="B34" s="26" t="s">
        <v>3</v>
      </c>
      <c r="C34" s="13">
        <v>0</v>
      </c>
      <c r="D34" s="13">
        <v>1442254</v>
      </c>
      <c r="E34" s="13">
        <v>3117084.9348804019</v>
      </c>
      <c r="F34" s="13">
        <v>769812.20700000005</v>
      </c>
      <c r="G34" s="13">
        <v>438374.27865865006</v>
      </c>
      <c r="H34" s="13">
        <v>98692.353999999992</v>
      </c>
      <c r="I34" s="13">
        <v>9264.3590700000004</v>
      </c>
      <c r="J34" s="13">
        <v>33152.930789999999</v>
      </c>
      <c r="K34" s="13">
        <v>0</v>
      </c>
      <c r="L34" s="14">
        <v>5908635.0643990515</v>
      </c>
      <c r="M34" s="16"/>
    </row>
    <row r="35" spans="1:13">
      <c r="A35" s="17"/>
      <c r="B35" s="15"/>
      <c r="C35" s="15"/>
      <c r="D35" s="16"/>
      <c r="E35" s="15"/>
      <c r="F35" s="16"/>
      <c r="G35" s="16"/>
      <c r="H35" s="16"/>
      <c r="I35" s="16"/>
      <c r="J35" s="16"/>
      <c r="K35" s="16"/>
      <c r="L35" s="17"/>
      <c r="M35" s="16"/>
    </row>
    <row r="36" spans="1:13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</row>
    <row r="37" spans="1:13">
      <c r="A37" s="17"/>
      <c r="B37" s="15" t="s">
        <v>4</v>
      </c>
      <c r="C37" s="35">
        <v>1222808</v>
      </c>
      <c r="D37" s="35">
        <v>2240501.98</v>
      </c>
      <c r="E37" s="35">
        <v>416390.80264467932</v>
      </c>
      <c r="F37" s="35">
        <v>936688.95228562469</v>
      </c>
      <c r="G37" s="35">
        <v>61654.445444640049</v>
      </c>
      <c r="H37" s="35">
        <v>188457.22623935266</v>
      </c>
      <c r="I37" s="35">
        <v>67219.976949999997</v>
      </c>
      <c r="J37" s="35">
        <v>0</v>
      </c>
      <c r="K37" s="35">
        <v>295890.54101999989</v>
      </c>
      <c r="L37" s="14">
        <v>5429611.9245842965</v>
      </c>
      <c r="M37" s="16"/>
    </row>
    <row r="38" spans="1:13">
      <c r="A38" s="17"/>
      <c r="B38" s="15" t="s">
        <v>5</v>
      </c>
      <c r="C38" s="35">
        <v>113009</v>
      </c>
      <c r="D38" s="35">
        <v>1523585.8</v>
      </c>
      <c r="E38" s="35">
        <v>1976620.3748149842</v>
      </c>
      <c r="F38" s="35">
        <v>788041.5209826912</v>
      </c>
      <c r="G38" s="35">
        <v>350464.94221419125</v>
      </c>
      <c r="H38" s="35">
        <v>137406.79876064739</v>
      </c>
      <c r="I38" s="35">
        <v>3397.1972299999998</v>
      </c>
      <c r="J38" s="35">
        <v>0</v>
      </c>
      <c r="K38" s="35">
        <v>32246.448090000009</v>
      </c>
      <c r="L38" s="14">
        <v>4924772.0820925133</v>
      </c>
      <c r="M38" s="16"/>
    </row>
    <row r="39" spans="1:13">
      <c r="A39" s="17"/>
      <c r="B39" s="15" t="s">
        <v>6</v>
      </c>
      <c r="C39" s="35">
        <v>14842310</v>
      </c>
      <c r="D39" s="35">
        <v>9468506.5199999996</v>
      </c>
      <c r="E39" s="35">
        <v>4242059.010266535</v>
      </c>
      <c r="F39" s="35">
        <v>2124000.6780373207</v>
      </c>
      <c r="G39" s="35">
        <v>1025962.3818995901</v>
      </c>
      <c r="H39" s="35">
        <v>919847.28092373197</v>
      </c>
      <c r="I39" s="35">
        <v>758816.07315000007</v>
      </c>
      <c r="J39" s="35">
        <v>598699.88877999992</v>
      </c>
      <c r="K39" s="35">
        <v>131345.5281605926</v>
      </c>
      <c r="L39" s="14">
        <v>34111547.361217774</v>
      </c>
      <c r="M39" s="16"/>
    </row>
    <row r="40" spans="1:13">
      <c r="A40" s="17"/>
      <c r="B40" s="22" t="s">
        <v>7</v>
      </c>
      <c r="C40" s="36">
        <v>1866577</v>
      </c>
      <c r="D40" s="36">
        <v>2143577.84</v>
      </c>
      <c r="E40" s="36">
        <v>5668295.7079413068</v>
      </c>
      <c r="F40" s="36">
        <v>546340.55296267953</v>
      </c>
      <c r="G40" s="36">
        <v>513636.11822052998</v>
      </c>
      <c r="H40" s="36">
        <v>90657.210452010797</v>
      </c>
      <c r="I40" s="36">
        <v>100997.97391</v>
      </c>
      <c r="J40" s="36">
        <v>222579.26844000001</v>
      </c>
      <c r="K40" s="36"/>
      <c r="L40" s="24">
        <v>11152661.671926528</v>
      </c>
      <c r="M40" s="16"/>
    </row>
    <row r="41" spans="1:13">
      <c r="A41" s="17"/>
      <c r="B41" s="15" t="s">
        <v>3</v>
      </c>
      <c r="C41" s="35">
        <v>18044704</v>
      </c>
      <c r="D41" s="35">
        <v>15376172.140000001</v>
      </c>
      <c r="E41" s="35">
        <v>12303365.895667505</v>
      </c>
      <c r="F41" s="35">
        <v>4395071.7042683158</v>
      </c>
      <c r="G41" s="35">
        <v>1951717.8877789513</v>
      </c>
      <c r="H41" s="35">
        <v>1336368.5163757429</v>
      </c>
      <c r="I41" s="35">
        <v>930431.2212400001</v>
      </c>
      <c r="J41" s="35">
        <v>821279.15721999994</v>
      </c>
      <c r="K41" s="35">
        <v>459482.51727059251</v>
      </c>
      <c r="L41" s="14">
        <v>55618593.039821111</v>
      </c>
      <c r="M41" s="16"/>
    </row>
    <row r="42" spans="1:13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</row>
    <row r="43" spans="1:13">
      <c r="A43" s="38"/>
      <c r="B43" s="15" t="s">
        <v>30</v>
      </c>
      <c r="C43" s="45">
        <v>32.443654205852667</v>
      </c>
      <c r="D43" s="42">
        <v>27.645740928741507</v>
      </c>
      <c r="E43" s="42">
        <v>22.120958519858085</v>
      </c>
      <c r="F43" s="42">
        <v>7.902162683478144</v>
      </c>
      <c r="G43" s="42">
        <v>3.5091104990404638</v>
      </c>
      <c r="H43" s="42">
        <v>2.4027370045462066</v>
      </c>
      <c r="I43" s="42">
        <v>1.6728780258318321</v>
      </c>
      <c r="J43" s="42">
        <v>1.4766269916824231</v>
      </c>
      <c r="K43" s="42">
        <v>0.8261311409686648</v>
      </c>
      <c r="L43" s="42">
        <v>100</v>
      </c>
      <c r="M43" s="16"/>
    </row>
    <row r="44" spans="1:13" ht="14.25">
      <c r="A44" s="40"/>
      <c r="B44" s="41"/>
      <c r="D44" s="39"/>
      <c r="M44" s="16"/>
    </row>
    <row r="45" spans="1:13">
      <c r="A45" s="17"/>
      <c r="B45" s="40"/>
      <c r="M45" s="16"/>
    </row>
    <row r="46" spans="1:13">
      <c r="A46" s="17"/>
      <c r="B46" s="15"/>
      <c r="D46" s="39"/>
      <c r="M46" s="16"/>
    </row>
    <row r="47" spans="1:13">
      <c r="A47" s="17"/>
      <c r="B47" s="15"/>
      <c r="D47" s="39"/>
      <c r="M47" s="16"/>
    </row>
    <row r="48" spans="1:13">
      <c r="A48" s="17"/>
      <c r="B48" s="15"/>
      <c r="M48" s="16"/>
    </row>
    <row r="49" spans="1:13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</row>
    <row r="50" spans="1:13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</row>
    <row r="51" spans="1:13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</row>
    <row r="52" spans="1:13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</row>
    <row r="53" spans="1:13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3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3">
      <c r="A55" s="17"/>
      <c r="B55" s="15"/>
      <c r="C55" s="39"/>
      <c r="M55" s="16"/>
    </row>
    <row r="56" spans="1:13">
      <c r="A56" s="17"/>
      <c r="B56" s="15"/>
      <c r="M56" s="16"/>
    </row>
    <row r="57" spans="1:13">
      <c r="A57" s="17"/>
      <c r="B57" s="15"/>
      <c r="M57" s="16"/>
    </row>
    <row r="58" spans="1:13">
      <c r="A58" s="17"/>
      <c r="B58" s="15"/>
      <c r="M58" s="16"/>
    </row>
    <row r="59" spans="1:13">
      <c r="A59" s="17"/>
      <c r="B59" s="15"/>
      <c r="M59" s="16"/>
    </row>
    <row r="60" spans="1:13">
      <c r="A60" s="17"/>
      <c r="B60" s="15"/>
      <c r="M60" s="16"/>
    </row>
    <row r="61" spans="1:13">
      <c r="A61" s="17"/>
      <c r="B61" s="15"/>
      <c r="M61" s="16"/>
    </row>
    <row r="62" spans="1:13">
      <c r="A62" s="17"/>
      <c r="B62" s="15"/>
      <c r="M62" s="16"/>
    </row>
    <row r="63" spans="1:13">
      <c r="A63" s="17"/>
      <c r="B63" s="15"/>
      <c r="M63" s="16"/>
    </row>
    <row r="64" spans="1:13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dataValidations count="1">
    <dataValidation allowBlank="1" showInputMessage="1" showErrorMessage="1" sqref="C38:K41" xr:uid="{86F931D1-5B67-495F-8A86-0CC4C4367210}"/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FBCD-A8CA-48AC-9972-89AC26BE54A4}">
  <dimension ref="A1:M70"/>
  <sheetViews>
    <sheetView tabSelected="1"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3" ht="15">
      <c r="A1" s="46" t="s">
        <v>60</v>
      </c>
      <c r="B1" s="47"/>
      <c r="C1" s="47"/>
      <c r="D1" s="47"/>
      <c r="E1" s="47"/>
    </row>
    <row r="2" spans="1:13">
      <c r="A2" s="48" t="s">
        <v>61</v>
      </c>
      <c r="B2" s="47"/>
      <c r="C2" s="47"/>
      <c r="D2" s="47"/>
      <c r="E2" s="47"/>
    </row>
    <row r="3" spans="1:13" ht="15">
      <c r="A3" s="46"/>
      <c r="B3" s="47"/>
      <c r="C3" s="47"/>
      <c r="D3" s="47"/>
      <c r="E3" s="47"/>
    </row>
    <row r="4" spans="1:13">
      <c r="A4" s="48"/>
      <c r="B4" s="47"/>
      <c r="C4" s="47"/>
      <c r="D4" s="47"/>
      <c r="E4" s="47"/>
    </row>
    <row r="6" spans="1:13" ht="21.75">
      <c r="A6" s="49" t="s">
        <v>89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3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3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3">
      <c r="A9" s="17"/>
      <c r="B9" s="18" t="s">
        <v>4</v>
      </c>
      <c r="C9" s="13">
        <v>676897</v>
      </c>
      <c r="D9" s="13">
        <v>769873.89</v>
      </c>
      <c r="E9" s="13">
        <v>102853.40261999995</v>
      </c>
      <c r="F9" s="13">
        <v>354459.73962933413</v>
      </c>
      <c r="G9" s="13">
        <v>7228.223892160001</v>
      </c>
      <c r="H9" s="13">
        <v>29712.573542873295</v>
      </c>
      <c r="I9" s="13">
        <v>52348.02693</v>
      </c>
      <c r="J9" s="13">
        <v>0</v>
      </c>
      <c r="K9" s="13">
        <v>279245.10386999976</v>
      </c>
      <c r="L9" s="14">
        <v>2272617.9604843678</v>
      </c>
      <c r="M9" s="16"/>
    </row>
    <row r="10" spans="1:13">
      <c r="A10" s="17"/>
      <c r="B10" s="18" t="s">
        <v>5</v>
      </c>
      <c r="C10" s="13">
        <v>0</v>
      </c>
      <c r="D10" s="13">
        <v>755.11</v>
      </c>
      <c r="E10" s="13">
        <v>12306.933349999992</v>
      </c>
      <c r="F10" s="13">
        <v>2278.2073706658425</v>
      </c>
      <c r="G10" s="13">
        <v>1762.9633667155149</v>
      </c>
      <c r="H10" s="13">
        <v>1043.6034571267064</v>
      </c>
      <c r="I10" s="13"/>
      <c r="J10" s="13">
        <v>0</v>
      </c>
      <c r="K10" s="13">
        <v>32991.68615999999</v>
      </c>
      <c r="L10" s="14">
        <v>51138.503704508046</v>
      </c>
      <c r="M10" s="16"/>
    </row>
    <row r="11" spans="1:13">
      <c r="A11" s="17"/>
      <c r="B11" s="18" t="s">
        <v>6</v>
      </c>
      <c r="C11" s="13">
        <v>5132354</v>
      </c>
      <c r="D11" s="13">
        <v>7894560.1200000001</v>
      </c>
      <c r="E11" s="13">
        <v>2179447.5301127201</v>
      </c>
      <c r="F11" s="13">
        <v>1549028.1568479743</v>
      </c>
      <c r="G11" s="13">
        <v>1016434.7071814633</v>
      </c>
      <c r="H11" s="13">
        <v>869185.18023433723</v>
      </c>
      <c r="I11" s="13">
        <v>692987.40821000002</v>
      </c>
      <c r="J11" s="13">
        <v>536735.97516000003</v>
      </c>
      <c r="K11" s="13">
        <v>173171.2276380125</v>
      </c>
      <c r="L11" s="14">
        <v>20043904.305384506</v>
      </c>
      <c r="M11" s="16"/>
    </row>
    <row r="12" spans="1:13">
      <c r="A12" s="17"/>
      <c r="B12" s="19" t="s">
        <v>7</v>
      </c>
      <c r="C12" s="20">
        <v>12637</v>
      </c>
      <c r="D12" s="20">
        <v>670.63</v>
      </c>
      <c r="E12" s="20">
        <v>0</v>
      </c>
      <c r="F12" s="20">
        <v>1262.8471520256128</v>
      </c>
      <c r="G12" s="20">
        <v>25498.682092729996</v>
      </c>
      <c r="H12" s="20">
        <v>10811.456745564723</v>
      </c>
      <c r="I12" s="21"/>
      <c r="J12" s="21">
        <v>4497.1048199999996</v>
      </c>
      <c r="K12" s="20"/>
      <c r="L12" s="24">
        <v>55377.720810320337</v>
      </c>
      <c r="M12" s="16"/>
    </row>
    <row r="13" spans="1:13">
      <c r="A13" s="17"/>
      <c r="B13" s="15" t="s">
        <v>3</v>
      </c>
      <c r="C13" s="13">
        <v>5821888</v>
      </c>
      <c r="D13" s="13">
        <v>8665859.7500000019</v>
      </c>
      <c r="E13" s="13">
        <v>2294607.86608272</v>
      </c>
      <c r="F13" s="13">
        <v>1907028.9509999999</v>
      </c>
      <c r="G13" s="13">
        <v>1050924.5765330687</v>
      </c>
      <c r="H13" s="13">
        <v>910752.81397990196</v>
      </c>
      <c r="I13" s="13">
        <v>745335.43514000007</v>
      </c>
      <c r="J13" s="13">
        <v>541233.07998000004</v>
      </c>
      <c r="K13" s="13">
        <v>485408.01766801224</v>
      </c>
      <c r="L13" s="14">
        <v>22423038.490383703</v>
      </c>
      <c r="M13" s="16"/>
    </row>
    <row r="14" spans="1:13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</row>
    <row r="15" spans="1:13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</row>
    <row r="16" spans="1:13">
      <c r="A16" s="17"/>
      <c r="B16" s="26" t="s">
        <v>4</v>
      </c>
      <c r="C16" s="13">
        <v>819</v>
      </c>
      <c r="D16" s="13">
        <v>0</v>
      </c>
      <c r="E16" s="13">
        <v>52.62189</v>
      </c>
      <c r="F16" s="13">
        <v>176.89373820581369</v>
      </c>
      <c r="G16" s="13">
        <v>0</v>
      </c>
      <c r="H16" s="13">
        <v>0</v>
      </c>
      <c r="I16" s="13"/>
      <c r="J16" s="13">
        <v>0</v>
      </c>
      <c r="K16" s="13">
        <v>0</v>
      </c>
      <c r="L16" s="14">
        <v>1048.5156282058138</v>
      </c>
      <c r="M16" s="16"/>
    </row>
    <row r="17" spans="1:13">
      <c r="A17" s="17"/>
      <c r="B17" s="26" t="s">
        <v>5</v>
      </c>
      <c r="C17" s="13">
        <v>0</v>
      </c>
      <c r="D17" s="13">
        <v>1034</v>
      </c>
      <c r="E17" s="13">
        <v>25393.538914207042</v>
      </c>
      <c r="F17" s="13">
        <v>9770.0939999999991</v>
      </c>
      <c r="G17" s="13">
        <v>4152.9090900199999</v>
      </c>
      <c r="H17" s="13">
        <v>0</v>
      </c>
      <c r="I17" s="13"/>
      <c r="J17" s="13">
        <v>0</v>
      </c>
      <c r="K17" s="13">
        <v>0</v>
      </c>
      <c r="L17" s="14">
        <v>40350.542004227042</v>
      </c>
      <c r="M17" s="16"/>
    </row>
    <row r="18" spans="1:13">
      <c r="A18" s="17"/>
      <c r="B18" s="26" t="s">
        <v>6</v>
      </c>
      <c r="C18" s="13">
        <v>9446483</v>
      </c>
      <c r="D18" s="13">
        <v>98699.36</v>
      </c>
      <c r="E18" s="13">
        <v>1382904.1246258402</v>
      </c>
      <c r="F18" s="13">
        <v>26892.954768491643</v>
      </c>
      <c r="G18" s="13">
        <v>96002.925819999888</v>
      </c>
      <c r="H18" s="13">
        <v>56936.509153047096</v>
      </c>
      <c r="I18" s="13">
        <v>10537.03866</v>
      </c>
      <c r="J18" s="13">
        <v>18110.656139999999</v>
      </c>
      <c r="K18" s="13">
        <v>0</v>
      </c>
      <c r="L18" s="14">
        <v>11136566.569167377</v>
      </c>
      <c r="M18" s="16"/>
    </row>
    <row r="19" spans="1:13">
      <c r="A19" s="27"/>
      <c r="B19" s="19" t="s">
        <v>7</v>
      </c>
      <c r="C19" s="28">
        <v>1600978</v>
      </c>
      <c r="D19" s="28">
        <v>1224315.6399999999</v>
      </c>
      <c r="E19" s="28">
        <v>4929784.2383204745</v>
      </c>
      <c r="F19" s="28">
        <v>224209.12523150837</v>
      </c>
      <c r="G19" s="28">
        <v>241532.2568400001</v>
      </c>
      <c r="H19" s="28">
        <v>55851.388619215701</v>
      </c>
      <c r="I19" s="28">
        <v>88177.227599999998</v>
      </c>
      <c r="J19" s="28">
        <v>160765.57649000001</v>
      </c>
      <c r="K19" s="28">
        <v>0</v>
      </c>
      <c r="L19" s="24">
        <v>8525613.4531011991</v>
      </c>
      <c r="M19" s="16"/>
    </row>
    <row r="20" spans="1:13">
      <c r="A20" s="17"/>
      <c r="B20" s="15" t="s">
        <v>3</v>
      </c>
      <c r="C20" s="29">
        <v>11048280</v>
      </c>
      <c r="D20" s="29">
        <v>1324049</v>
      </c>
      <c r="E20" s="29">
        <v>6338134.5237505212</v>
      </c>
      <c r="F20" s="29">
        <v>261049.06773820586</v>
      </c>
      <c r="G20" s="29">
        <v>341688.09175001999</v>
      </c>
      <c r="H20" s="29">
        <v>112787.8977722628</v>
      </c>
      <c r="I20" s="29">
        <v>98714.266260000004</v>
      </c>
      <c r="J20" s="29">
        <v>178876.23263000001</v>
      </c>
      <c r="K20" s="29">
        <v>0</v>
      </c>
      <c r="L20" s="14">
        <v>19703579.07990101</v>
      </c>
      <c r="M20" s="16"/>
    </row>
    <row r="21" spans="1:13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</row>
    <row r="22" spans="1:13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</row>
    <row r="23" spans="1:13">
      <c r="A23" s="17"/>
      <c r="B23" s="15" t="s">
        <v>4</v>
      </c>
      <c r="C23" s="29">
        <v>500969</v>
      </c>
      <c r="D23" s="29">
        <v>1305823.9099999999</v>
      </c>
      <c r="E23" s="29">
        <v>277993.25404926401</v>
      </c>
      <c r="F23" s="13">
        <v>538591.97192046314</v>
      </c>
      <c r="G23" s="29">
        <v>49610.121478140129</v>
      </c>
      <c r="H23" s="29">
        <v>147456.44378426377</v>
      </c>
      <c r="I23" s="29">
        <v>8399.0917100000006</v>
      </c>
      <c r="J23" s="29">
        <v>0</v>
      </c>
      <c r="K23" s="29">
        <v>0</v>
      </c>
      <c r="L23" s="14">
        <v>2828843.7929421314</v>
      </c>
      <c r="M23" s="16"/>
    </row>
    <row r="24" spans="1:13">
      <c r="A24" s="17"/>
      <c r="B24" s="18" t="s">
        <v>5</v>
      </c>
      <c r="C24" s="13">
        <v>106958</v>
      </c>
      <c r="D24" s="13">
        <v>304399.09000000003</v>
      </c>
      <c r="E24" s="13">
        <v>160659.25294314232</v>
      </c>
      <c r="F24" s="13">
        <v>173270.52707953699</v>
      </c>
      <c r="G24" s="13">
        <v>106521.95507631989</v>
      </c>
      <c r="H24" s="13">
        <v>55923.307215736284</v>
      </c>
      <c r="I24" s="13">
        <v>1794.9078199999999</v>
      </c>
      <c r="J24" s="13">
        <v>0</v>
      </c>
      <c r="K24" s="13">
        <v>0</v>
      </c>
      <c r="L24" s="14">
        <v>909527.04013473552</v>
      </c>
      <c r="M24" s="16"/>
    </row>
    <row r="25" spans="1:13">
      <c r="A25" s="17"/>
      <c r="B25" s="18" t="s">
        <v>6</v>
      </c>
      <c r="C25" s="13">
        <v>1330394</v>
      </c>
      <c r="D25" s="13">
        <v>2223764.79</v>
      </c>
      <c r="E25" s="13">
        <v>1099057.9353972143</v>
      </c>
      <c r="F25" s="13">
        <v>617366.85446408018</v>
      </c>
      <c r="G25" s="13">
        <v>46920.927220779973</v>
      </c>
      <c r="H25" s="13">
        <v>137023.44810333956</v>
      </c>
      <c r="I25" s="13">
        <v>92426.110449999993</v>
      </c>
      <c r="J25" s="13">
        <v>75006.824489999999</v>
      </c>
      <c r="K25" s="13">
        <v>0</v>
      </c>
      <c r="L25" s="14">
        <v>5621960.8901254134</v>
      </c>
      <c r="M25" s="16"/>
    </row>
    <row r="26" spans="1:13">
      <c r="A26" s="17"/>
      <c r="B26" s="31" t="s">
        <v>7</v>
      </c>
      <c r="C26" s="20">
        <v>404224</v>
      </c>
      <c r="D26" s="20">
        <v>836740.63</v>
      </c>
      <c r="E26" s="20">
        <v>514235.2882313102</v>
      </c>
      <c r="F26" s="28">
        <v>137717.58753591974</v>
      </c>
      <c r="G26" s="20">
        <v>92123.400380087725</v>
      </c>
      <c r="H26" s="20">
        <v>25601.515896660432</v>
      </c>
      <c r="I26" s="20">
        <v>21498.720799999999</v>
      </c>
      <c r="J26" s="20">
        <v>25785.239509999999</v>
      </c>
      <c r="K26" s="20">
        <v>0</v>
      </c>
      <c r="L26" s="24">
        <v>2057926.3823539782</v>
      </c>
      <c r="M26" s="16"/>
    </row>
    <row r="27" spans="1:13">
      <c r="A27" s="17"/>
      <c r="B27" s="26" t="s">
        <v>3</v>
      </c>
      <c r="C27" s="13">
        <v>2342545</v>
      </c>
      <c r="D27" s="13">
        <v>4670728.42</v>
      </c>
      <c r="E27" s="13">
        <v>2051945.7306209307</v>
      </c>
      <c r="F27" s="13">
        <v>1466946.9410000001</v>
      </c>
      <c r="G27" s="13">
        <v>295176.40415532771</v>
      </c>
      <c r="H27" s="13">
        <v>366004.71500000003</v>
      </c>
      <c r="I27" s="13">
        <v>124118.83077999999</v>
      </c>
      <c r="J27" s="13">
        <v>100792.064</v>
      </c>
      <c r="K27" s="13">
        <v>0</v>
      </c>
      <c r="L27" s="14">
        <v>11418258.105556259</v>
      </c>
      <c r="M27" s="16"/>
    </row>
    <row r="28" spans="1:13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</row>
    <row r="29" spans="1:13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</row>
    <row r="30" spans="1:13">
      <c r="A30" s="17"/>
      <c r="B30" s="15" t="s">
        <v>74</v>
      </c>
      <c r="C30" s="16">
        <v>0</v>
      </c>
      <c r="D30" s="16">
        <v>1141992</v>
      </c>
      <c r="E30" s="16">
        <v>1397334.4247490671</v>
      </c>
      <c r="F30" s="16">
        <v>358119.239</v>
      </c>
      <c r="G30" s="16">
        <v>1626.912799999998</v>
      </c>
      <c r="H30" s="16">
        <v>8354.2170000000006</v>
      </c>
      <c r="I30" s="16"/>
      <c r="J30" s="16">
        <v>0</v>
      </c>
      <c r="K30" s="16">
        <v>0</v>
      </c>
      <c r="L30" s="14">
        <v>2907426.7935490673</v>
      </c>
      <c r="M30" s="16"/>
    </row>
    <row r="31" spans="1:13">
      <c r="A31" s="17"/>
      <c r="B31" s="15" t="s">
        <v>75</v>
      </c>
      <c r="C31" s="16">
        <v>0</v>
      </c>
      <c r="D31" s="16">
        <v>75212</v>
      </c>
      <c r="E31" s="16">
        <v>294140.0145632404</v>
      </c>
      <c r="F31" s="16">
        <v>211132.541</v>
      </c>
      <c r="G31" s="16">
        <v>225034.65426709002</v>
      </c>
      <c r="H31" s="16">
        <v>65366.550999999999</v>
      </c>
      <c r="I31" s="16">
        <v>1278.2532699999999</v>
      </c>
      <c r="J31" s="16">
        <v>0</v>
      </c>
      <c r="K31" s="16">
        <v>0</v>
      </c>
      <c r="L31" s="14">
        <v>872164.01410033042</v>
      </c>
      <c r="M31" s="16"/>
    </row>
    <row r="32" spans="1:13">
      <c r="A32" s="17"/>
      <c r="B32" s="15" t="s">
        <v>76</v>
      </c>
      <c r="C32" s="16">
        <v>0</v>
      </c>
      <c r="D32" s="16">
        <v>0</v>
      </c>
      <c r="E32" s="16">
        <v>48218.609313976878</v>
      </c>
      <c r="F32" s="16">
        <v>0</v>
      </c>
      <c r="G32" s="16"/>
      <c r="H32" s="16">
        <v>0</v>
      </c>
      <c r="I32" s="16"/>
      <c r="J32" s="16">
        <v>0</v>
      </c>
      <c r="K32" s="16">
        <v>0</v>
      </c>
      <c r="L32" s="14">
        <v>48218.609313976878</v>
      </c>
      <c r="M32" s="16"/>
    </row>
    <row r="33" spans="1:13">
      <c r="A33" s="17"/>
      <c r="B33" s="34" t="s">
        <v>77</v>
      </c>
      <c r="C33" s="21">
        <v>0</v>
      </c>
      <c r="D33" s="21">
        <v>299884</v>
      </c>
      <c r="E33" s="21">
        <v>1447527.3492603165</v>
      </c>
      <c r="F33" s="21">
        <v>261173.033</v>
      </c>
      <c r="G33" s="21">
        <v>236502.68061703918</v>
      </c>
      <c r="H33" s="21">
        <v>29951.823</v>
      </c>
      <c r="I33" s="21">
        <v>9990.4289000000008</v>
      </c>
      <c r="J33" s="21">
        <v>40611.048330000005</v>
      </c>
      <c r="K33" s="21">
        <v>0</v>
      </c>
      <c r="L33" s="24">
        <v>2325640.3631073562</v>
      </c>
      <c r="M33" s="16"/>
    </row>
    <row r="34" spans="1:13">
      <c r="A34" s="17"/>
      <c r="B34" s="26" t="s">
        <v>3</v>
      </c>
      <c r="C34" s="13">
        <v>0</v>
      </c>
      <c r="D34" s="13">
        <v>1517088</v>
      </c>
      <c r="E34" s="13">
        <v>3187220.3978866008</v>
      </c>
      <c r="F34" s="13">
        <v>830424.81299999997</v>
      </c>
      <c r="G34" s="13">
        <v>463164.24768412916</v>
      </c>
      <c r="H34" s="13">
        <v>103672.591</v>
      </c>
      <c r="I34" s="13">
        <v>11268.68217</v>
      </c>
      <c r="J34" s="13">
        <v>40611.048330000005</v>
      </c>
      <c r="K34" s="13">
        <v>0</v>
      </c>
      <c r="L34" s="14">
        <v>6153449.7800707314</v>
      </c>
      <c r="M34" s="16"/>
    </row>
    <row r="35" spans="1:13">
      <c r="A35" s="17"/>
      <c r="B35" s="15"/>
      <c r="C35" s="15"/>
      <c r="D35" s="16"/>
      <c r="E35" s="15"/>
      <c r="F35" s="16"/>
      <c r="G35" s="16"/>
      <c r="H35" s="16"/>
      <c r="I35" s="16"/>
      <c r="J35" s="16"/>
      <c r="K35" s="16"/>
      <c r="L35" s="17"/>
      <c r="M35" s="16"/>
    </row>
    <row r="36" spans="1:13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</row>
    <row r="37" spans="1:13">
      <c r="A37" s="17"/>
      <c r="B37" s="15" t="s">
        <v>4</v>
      </c>
      <c r="C37" s="35">
        <v>1178685</v>
      </c>
      <c r="D37" s="35">
        <v>2075697.7999999998</v>
      </c>
      <c r="E37" s="35">
        <v>380899.27855926397</v>
      </c>
      <c r="F37" s="35">
        <v>893228.60528800299</v>
      </c>
      <c r="G37" s="35">
        <v>56838.345370300129</v>
      </c>
      <c r="H37" s="35">
        <v>177169.01732713706</v>
      </c>
      <c r="I37" s="35">
        <v>60747.118640000001</v>
      </c>
      <c r="J37" s="35">
        <v>0</v>
      </c>
      <c r="K37" s="35">
        <v>279245.10386999976</v>
      </c>
      <c r="L37" s="14">
        <v>5102510.2690547034</v>
      </c>
      <c r="M37" s="16"/>
    </row>
    <row r="38" spans="1:13">
      <c r="A38" s="17"/>
      <c r="B38" s="15" t="s">
        <v>5</v>
      </c>
      <c r="C38" s="35">
        <v>106958</v>
      </c>
      <c r="D38" s="35">
        <v>1523392.2</v>
      </c>
      <c r="E38" s="35">
        <v>1889834.1645196567</v>
      </c>
      <c r="F38" s="35">
        <v>754570.60845020285</v>
      </c>
      <c r="G38" s="35">
        <v>339099.3946001454</v>
      </c>
      <c r="H38" s="35">
        <v>130687.678672863</v>
      </c>
      <c r="I38" s="35">
        <v>3073.1610899999996</v>
      </c>
      <c r="J38" s="35">
        <v>0</v>
      </c>
      <c r="K38" s="35">
        <v>32991.68615999999</v>
      </c>
      <c r="L38" s="14">
        <v>4780606.8934928682</v>
      </c>
      <c r="M38" s="16"/>
    </row>
    <row r="39" spans="1:13">
      <c r="A39" s="17"/>
      <c r="B39" s="15" t="s">
        <v>6</v>
      </c>
      <c r="C39" s="35">
        <v>15909231</v>
      </c>
      <c r="D39" s="35">
        <v>10217024.27</v>
      </c>
      <c r="E39" s="35">
        <v>4661409.5901357746</v>
      </c>
      <c r="F39" s="35">
        <v>2193287.9660805464</v>
      </c>
      <c r="G39" s="35">
        <v>1159358.560222243</v>
      </c>
      <c r="H39" s="35">
        <v>1063145.137490724</v>
      </c>
      <c r="I39" s="35">
        <v>795950.55732000002</v>
      </c>
      <c r="J39" s="35">
        <v>629853.45579000004</v>
      </c>
      <c r="K39" s="35">
        <v>173171.2276380125</v>
      </c>
      <c r="L39" s="14">
        <v>36802431.764677301</v>
      </c>
      <c r="M39" s="16"/>
    </row>
    <row r="40" spans="1:13">
      <c r="A40" s="17"/>
      <c r="B40" s="22" t="s">
        <v>7</v>
      </c>
      <c r="C40" s="36">
        <v>2017839</v>
      </c>
      <c r="D40" s="36">
        <v>2361610.9</v>
      </c>
      <c r="E40" s="36">
        <v>6939765.4851260781</v>
      </c>
      <c r="F40" s="36">
        <v>624362.59291945375</v>
      </c>
      <c r="G40" s="36">
        <v>595657.01992985699</v>
      </c>
      <c r="H40" s="36">
        <v>122216.18426144087</v>
      </c>
      <c r="I40" s="36">
        <v>119666.37729999999</v>
      </c>
      <c r="J40" s="36">
        <v>231658.96915000002</v>
      </c>
      <c r="K40" s="36"/>
      <c r="L40" s="24">
        <v>13012776.528686831</v>
      </c>
      <c r="M40" s="16"/>
    </row>
    <row r="41" spans="1:13">
      <c r="A41" s="17"/>
      <c r="B41" s="15" t="s">
        <v>3</v>
      </c>
      <c r="C41" s="35">
        <v>19212713</v>
      </c>
      <c r="D41" s="35">
        <v>16177725.17</v>
      </c>
      <c r="E41" s="35">
        <v>13871908.518340774</v>
      </c>
      <c r="F41" s="35">
        <v>4465449.7727382062</v>
      </c>
      <c r="G41" s="35">
        <v>2150953.3201225456</v>
      </c>
      <c r="H41" s="35">
        <v>1493218.0177521647</v>
      </c>
      <c r="I41" s="35">
        <v>979437.21435000002</v>
      </c>
      <c r="J41" s="35">
        <v>861512.42494000006</v>
      </c>
      <c r="K41" s="35">
        <v>485408.01766801224</v>
      </c>
      <c r="L41" s="14">
        <v>59698325.455911703</v>
      </c>
      <c r="M41" s="16"/>
    </row>
    <row r="42" spans="1:13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</row>
    <row r="43" spans="1:13">
      <c r="A43" s="38"/>
      <c r="B43" s="15" t="s">
        <v>30</v>
      </c>
      <c r="C43" s="45">
        <v>32.183001538609211</v>
      </c>
      <c r="D43" s="42">
        <v>27.099127230876086</v>
      </c>
      <c r="E43" s="42">
        <v>23.236679441847041</v>
      </c>
      <c r="F43" s="42">
        <v>7.4800251743007795</v>
      </c>
      <c r="G43" s="42">
        <v>3.6030379473726843</v>
      </c>
      <c r="H43" s="42">
        <v>2.5012728687924977</v>
      </c>
      <c r="I43" s="42">
        <v>1.6406443679451816</v>
      </c>
      <c r="J43" s="42">
        <v>1.443109866752029</v>
      </c>
      <c r="K43" s="42">
        <v>0.81310156350448204</v>
      </c>
      <c r="L43" s="42">
        <v>100</v>
      </c>
      <c r="M43" s="16"/>
    </row>
    <row r="44" spans="1:13" ht="14.25">
      <c r="A44" s="40"/>
      <c r="B44" s="41"/>
      <c r="D44" s="39"/>
      <c r="M44" s="16"/>
    </row>
    <row r="45" spans="1:13">
      <c r="A45" s="17"/>
      <c r="B45" s="40"/>
      <c r="M45" s="16"/>
    </row>
    <row r="46" spans="1:13">
      <c r="A46" s="17"/>
      <c r="B46" s="15"/>
      <c r="D46" s="39"/>
      <c r="M46" s="16"/>
    </row>
    <row r="47" spans="1:13">
      <c r="A47" s="17"/>
      <c r="B47" s="15"/>
      <c r="D47" s="39"/>
      <c r="M47" s="16"/>
    </row>
    <row r="48" spans="1:13">
      <c r="A48" s="17"/>
      <c r="B48" s="15"/>
      <c r="M48" s="16"/>
    </row>
    <row r="49" spans="1:13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</row>
    <row r="50" spans="1:13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</row>
    <row r="51" spans="1:13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</row>
    <row r="52" spans="1:13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</row>
    <row r="53" spans="1:13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3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3">
      <c r="A55" s="17"/>
      <c r="B55" s="15"/>
      <c r="C55" s="39"/>
      <c r="M55" s="16"/>
    </row>
    <row r="56" spans="1:13">
      <c r="A56" s="17"/>
      <c r="B56" s="15"/>
      <c r="M56" s="16"/>
    </row>
    <row r="57" spans="1:13">
      <c r="A57" s="17"/>
      <c r="B57" s="15"/>
      <c r="M57" s="16"/>
    </row>
    <row r="58" spans="1:13">
      <c r="A58" s="17"/>
      <c r="B58" s="15"/>
      <c r="M58" s="16"/>
    </row>
    <row r="59" spans="1:13">
      <c r="A59" s="17"/>
      <c r="B59" s="15"/>
      <c r="M59" s="16"/>
    </row>
    <row r="60" spans="1:13">
      <c r="A60" s="17"/>
      <c r="B60" s="15"/>
      <c r="M60" s="16"/>
    </row>
    <row r="61" spans="1:13">
      <c r="A61" s="17"/>
      <c r="B61" s="15"/>
      <c r="M61" s="16"/>
    </row>
    <row r="62" spans="1:13">
      <c r="A62" s="17"/>
      <c r="B62" s="15"/>
      <c r="M62" s="16"/>
    </row>
    <row r="63" spans="1:13">
      <c r="A63" s="17"/>
      <c r="B63" s="15"/>
      <c r="M63" s="16"/>
    </row>
    <row r="64" spans="1:13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dataValidations count="1">
    <dataValidation allowBlank="1" showInputMessage="1" showErrorMessage="1" sqref="C38:K41" xr:uid="{B8D0A2ED-BCD9-4E0F-AAEE-87E221F08E5A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1" width="9.7109375" style="3" bestFit="1" customWidth="1"/>
    <col min="12" max="12" width="9.7109375" style="3" customWidth="1"/>
    <col min="13" max="13" width="10.7109375" style="3" bestFit="1" customWidth="1"/>
    <col min="14" max="14" width="11.28515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27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1116082.2649700001</v>
      </c>
      <c r="D7" s="13">
        <v>0</v>
      </c>
      <c r="E7" s="13">
        <v>37796.980000000003</v>
      </c>
      <c r="F7" s="13">
        <v>1178357.409883044</v>
      </c>
      <c r="G7" s="13">
        <v>674161</v>
      </c>
      <c r="H7" s="13">
        <v>506267</v>
      </c>
      <c r="I7" s="13">
        <v>575452</v>
      </c>
      <c r="J7" s="13">
        <v>3151714</v>
      </c>
      <c r="K7" s="13">
        <v>0</v>
      </c>
      <c r="L7" s="13">
        <v>0</v>
      </c>
      <c r="M7" s="13">
        <v>148452.92156956912</v>
      </c>
      <c r="N7" s="14">
        <f>SUM(C7:M7)</f>
        <v>7388283.5764226131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13280.02</v>
      </c>
      <c r="F8" s="13">
        <v>40656.444686445597</v>
      </c>
      <c r="G8" s="13">
        <v>92487</v>
      </c>
      <c r="H8" s="13">
        <v>295162</v>
      </c>
      <c r="I8" s="13">
        <v>76038</v>
      </c>
      <c r="J8" s="13">
        <v>34</v>
      </c>
      <c r="K8" s="13">
        <v>0</v>
      </c>
      <c r="L8" s="13">
        <v>0</v>
      </c>
      <c r="M8" s="13">
        <v>46656.632493293146</v>
      </c>
      <c r="N8" s="14">
        <f>SUM(C8:M8)</f>
        <v>564314.0971797388</v>
      </c>
      <c r="O8" s="15"/>
      <c r="P8" s="16"/>
      <c r="Q8" s="15"/>
    </row>
    <row r="9" spans="1:17" ht="12.75" customHeight="1">
      <c r="A9" s="17"/>
      <c r="B9" s="18" t="s">
        <v>6</v>
      </c>
      <c r="C9" s="13">
        <v>276544.93533000001</v>
      </c>
      <c r="D9" s="13">
        <v>11763</v>
      </c>
      <c r="E9" s="13">
        <v>66838.720000000001</v>
      </c>
      <c r="F9" s="13">
        <v>124650.64783469224</v>
      </c>
      <c r="G9" s="13">
        <v>232667</v>
      </c>
      <c r="H9" s="13">
        <v>0</v>
      </c>
      <c r="I9" s="13">
        <v>93155</v>
      </c>
      <c r="J9" s="13">
        <v>890036</v>
      </c>
      <c r="K9" s="13">
        <v>167715.26999999999</v>
      </c>
      <c r="L9" s="13">
        <v>51551</v>
      </c>
      <c r="M9" s="13">
        <v>1962.5139872929947</v>
      </c>
      <c r="N9" s="14">
        <f>SUM(C9:M9)</f>
        <v>1916884.0871519851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1507.28</v>
      </c>
      <c r="F10" s="20">
        <v>1128.5111653152405</v>
      </c>
      <c r="G10" s="20">
        <v>1071</v>
      </c>
      <c r="H10" s="20">
        <v>0</v>
      </c>
      <c r="I10" s="20">
        <v>2685</v>
      </c>
      <c r="J10" s="20">
        <v>16836</v>
      </c>
      <c r="K10" s="21">
        <v>8.15</v>
      </c>
      <c r="L10" s="22">
        <v>0</v>
      </c>
      <c r="M10" s="23">
        <v>342.7489217244102</v>
      </c>
      <c r="N10" s="24">
        <f>SUM(C10:M10)</f>
        <v>23578.690087039653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f t="shared" ref="C11:N11" si="0">SUM(C7:C10)</f>
        <v>1392627.2003000001</v>
      </c>
      <c r="D11" s="13">
        <f t="shared" si="0"/>
        <v>11763</v>
      </c>
      <c r="E11" s="13">
        <f t="shared" si="0"/>
        <v>119423</v>
      </c>
      <c r="F11" s="13">
        <f t="shared" si="0"/>
        <v>1344793.013569497</v>
      </c>
      <c r="G11" s="13">
        <f t="shared" si="0"/>
        <v>1000386</v>
      </c>
      <c r="H11" s="13">
        <f t="shared" si="0"/>
        <v>801429</v>
      </c>
      <c r="I11" s="13">
        <f t="shared" si="0"/>
        <v>747330</v>
      </c>
      <c r="J11" s="13">
        <f t="shared" si="0"/>
        <v>4058620</v>
      </c>
      <c r="K11" s="13">
        <f t="shared" si="0"/>
        <v>167723.41999999998</v>
      </c>
      <c r="L11" s="13">
        <f t="shared" si="0"/>
        <v>51551</v>
      </c>
      <c r="M11" s="13">
        <f t="shared" si="0"/>
        <v>197414.81697187969</v>
      </c>
      <c r="N11" s="14">
        <f t="shared" si="0"/>
        <v>9893060.4508413766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4148.1924376187799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>SUM(C14:M14)</f>
        <v>4148.1924376187799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34075.388530000004</v>
      </c>
      <c r="D15" s="13">
        <v>0</v>
      </c>
      <c r="E15" s="13">
        <v>22640</v>
      </c>
      <c r="F15" s="13">
        <v>759037.62931456475</v>
      </c>
      <c r="G15" s="13">
        <v>238015</v>
      </c>
      <c r="H15" s="13">
        <v>0</v>
      </c>
      <c r="I15" s="13">
        <v>29027</v>
      </c>
      <c r="J15" s="13">
        <v>32530</v>
      </c>
      <c r="K15" s="13">
        <v>0</v>
      </c>
      <c r="L15" s="13">
        <v>0</v>
      </c>
      <c r="M15" s="13">
        <v>0</v>
      </c>
      <c r="N15" s="14">
        <f>SUM(C15:M15)</f>
        <v>1115325.0178445647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>SUM(C16:M16)</f>
        <v>0</v>
      </c>
      <c r="O16" s="15"/>
      <c r="P16" s="16"/>
      <c r="Q16" s="15"/>
    </row>
    <row r="17" spans="1:17">
      <c r="A17" s="27"/>
      <c r="B17" s="19" t="s">
        <v>7</v>
      </c>
      <c r="C17" s="28">
        <v>9143.1125300000003</v>
      </c>
      <c r="D17" s="28">
        <v>0</v>
      </c>
      <c r="E17" s="28">
        <v>0</v>
      </c>
      <c r="F17" s="28">
        <v>26442.393189358179</v>
      </c>
      <c r="G17" s="28">
        <v>14238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f>SUM(C17:M17)</f>
        <v>49823.505719358182</v>
      </c>
      <c r="O17" s="15"/>
      <c r="P17" s="16"/>
      <c r="Q17" s="15"/>
    </row>
    <row r="18" spans="1:17">
      <c r="A18" s="17"/>
      <c r="B18" s="15" t="s">
        <v>3</v>
      </c>
      <c r="C18" s="29">
        <f t="shared" ref="C18:N18" si="1">SUM(C14:C17)</f>
        <v>43218.501060000002</v>
      </c>
      <c r="D18" s="29">
        <f t="shared" si="1"/>
        <v>0</v>
      </c>
      <c r="E18" s="29">
        <f t="shared" si="1"/>
        <v>22640</v>
      </c>
      <c r="F18" s="29">
        <f t="shared" si="1"/>
        <v>789628.21494154166</v>
      </c>
      <c r="G18" s="29">
        <f t="shared" si="1"/>
        <v>252253</v>
      </c>
      <c r="H18" s="29">
        <f t="shared" si="1"/>
        <v>0</v>
      </c>
      <c r="I18" s="29">
        <f t="shared" si="1"/>
        <v>29027</v>
      </c>
      <c r="J18" s="29">
        <f t="shared" si="1"/>
        <v>32530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30">
        <f t="shared" si="1"/>
        <v>1169296.7160015416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93323.405169999998</v>
      </c>
      <c r="D21" s="29">
        <v>0</v>
      </c>
      <c r="E21" s="29">
        <v>56082.8</v>
      </c>
      <c r="F21" s="29">
        <v>1011799.0751214518</v>
      </c>
      <c r="G21" s="29">
        <v>587222</v>
      </c>
      <c r="H21" s="13">
        <v>0</v>
      </c>
      <c r="I21" s="29">
        <v>350659</v>
      </c>
      <c r="J21" s="29">
        <v>264680</v>
      </c>
      <c r="K21" s="29">
        <v>0</v>
      </c>
      <c r="L21" s="29">
        <v>0</v>
      </c>
      <c r="M21" s="29">
        <v>140482.46013857386</v>
      </c>
      <c r="N21" s="14">
        <f>SUM(C21:M21)</f>
        <v>2504248.7404300258</v>
      </c>
      <c r="O21" s="15"/>
      <c r="P21" s="16"/>
      <c r="Q21" s="15"/>
    </row>
    <row r="22" spans="1:17">
      <c r="A22" s="17"/>
      <c r="B22" s="18" t="s">
        <v>5</v>
      </c>
      <c r="C22" s="13">
        <v>2631.2044799999999</v>
      </c>
      <c r="D22" s="13">
        <v>0</v>
      </c>
      <c r="E22" s="13">
        <v>84124.2</v>
      </c>
      <c r="F22" s="13">
        <v>602696.8380484198</v>
      </c>
      <c r="G22" s="13">
        <v>474492</v>
      </c>
      <c r="H22" s="13">
        <v>0</v>
      </c>
      <c r="I22" s="13">
        <v>195690</v>
      </c>
      <c r="J22" s="13">
        <v>44883</v>
      </c>
      <c r="K22" s="13">
        <v>0</v>
      </c>
      <c r="L22" s="13">
        <v>0</v>
      </c>
      <c r="M22" s="13">
        <v>70241.230069286947</v>
      </c>
      <c r="N22" s="14">
        <f>SUM(C22:M22)</f>
        <v>1474758.4725977068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45040.065680000007</v>
      </c>
      <c r="D23" s="13">
        <v>2591</v>
      </c>
      <c r="E23" s="13">
        <v>1692.25</v>
      </c>
      <c r="F23" s="13">
        <v>39000.236707536285</v>
      </c>
      <c r="G23" s="13">
        <v>43102</v>
      </c>
      <c r="H23" s="13">
        <v>0</v>
      </c>
      <c r="I23" s="13">
        <v>9911</v>
      </c>
      <c r="J23" s="13">
        <v>119523</v>
      </c>
      <c r="K23" s="13">
        <v>95072.19</v>
      </c>
      <c r="L23" s="13">
        <v>2427</v>
      </c>
      <c r="M23" s="13">
        <v>1176.6967747762051</v>
      </c>
      <c r="N23" s="14">
        <f>SUM(C23:M23)</f>
        <v>359535.43916231254</v>
      </c>
      <c r="O23" s="15"/>
      <c r="P23" s="16"/>
      <c r="Q23" s="15"/>
    </row>
    <row r="24" spans="1:17">
      <c r="A24" s="17"/>
      <c r="B24" s="31" t="s">
        <v>7</v>
      </c>
      <c r="C24" s="20">
        <v>3526.6742199999999</v>
      </c>
      <c r="D24" s="20">
        <v>128</v>
      </c>
      <c r="E24" s="20">
        <v>3142.75</v>
      </c>
      <c r="F24" s="20">
        <v>12249.446185241353</v>
      </c>
      <c r="G24" s="20">
        <v>24008</v>
      </c>
      <c r="H24" s="28">
        <v>0</v>
      </c>
      <c r="I24" s="20">
        <v>5772</v>
      </c>
      <c r="J24" s="20">
        <v>45114</v>
      </c>
      <c r="K24" s="20">
        <v>66840.429999999993</v>
      </c>
      <c r="L24" s="20">
        <v>0</v>
      </c>
      <c r="M24" s="20">
        <v>915.20860260371512</v>
      </c>
      <c r="N24" s="24">
        <f>SUM(C24:M24)</f>
        <v>161696.50900784507</v>
      </c>
      <c r="O24" s="15"/>
      <c r="P24" s="16"/>
      <c r="Q24" s="15"/>
    </row>
    <row r="25" spans="1:17">
      <c r="A25" s="17"/>
      <c r="B25" s="26" t="s">
        <v>3</v>
      </c>
      <c r="C25" s="13">
        <f t="shared" ref="C25:N25" si="2">SUM(C21:C24)</f>
        <v>144521.34954999998</v>
      </c>
      <c r="D25" s="13">
        <f t="shared" si="2"/>
        <v>2719</v>
      </c>
      <c r="E25" s="13">
        <f t="shared" si="2"/>
        <v>145042</v>
      </c>
      <c r="F25" s="13">
        <f t="shared" si="2"/>
        <v>1665745.5960626493</v>
      </c>
      <c r="G25" s="13">
        <f t="shared" si="2"/>
        <v>1128824</v>
      </c>
      <c r="H25" s="13">
        <f t="shared" si="2"/>
        <v>0</v>
      </c>
      <c r="I25" s="13">
        <f t="shared" si="2"/>
        <v>562032</v>
      </c>
      <c r="J25" s="13">
        <f t="shared" si="2"/>
        <v>474200</v>
      </c>
      <c r="K25" s="13">
        <f t="shared" si="2"/>
        <v>161912.62</v>
      </c>
      <c r="L25" s="13">
        <f t="shared" si="2"/>
        <v>2427</v>
      </c>
      <c r="M25" s="13">
        <f t="shared" si="2"/>
        <v>212815.59558524075</v>
      </c>
      <c r="N25" s="14">
        <f t="shared" si="2"/>
        <v>4500239.1611978896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85050</v>
      </c>
      <c r="F28" s="16">
        <v>646400</v>
      </c>
      <c r="G28" s="16">
        <v>2137219</v>
      </c>
      <c r="H28" s="16">
        <v>0</v>
      </c>
      <c r="I28" s="16">
        <v>397017</v>
      </c>
      <c r="J28" s="16">
        <v>114967</v>
      </c>
      <c r="K28" s="16">
        <v>0</v>
      </c>
      <c r="L28" s="16">
        <v>0</v>
      </c>
      <c r="M28" s="16">
        <v>31603.640632113173</v>
      </c>
      <c r="N28" s="14">
        <f>SUM(C28:M28)</f>
        <v>3412256.640632113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1940</v>
      </c>
      <c r="F29" s="21">
        <v>1504.6926570566986</v>
      </c>
      <c r="G29" s="21">
        <v>19391</v>
      </c>
      <c r="H29" s="21">
        <v>0</v>
      </c>
      <c r="I29" s="21">
        <v>0</v>
      </c>
      <c r="J29" s="21">
        <v>86</v>
      </c>
      <c r="K29" s="21">
        <v>0</v>
      </c>
      <c r="L29" s="21">
        <v>0</v>
      </c>
      <c r="M29" s="21">
        <v>0</v>
      </c>
      <c r="N29" s="24">
        <f>SUM(C29:M29)</f>
        <v>22921.692657056697</v>
      </c>
      <c r="O29" s="15"/>
      <c r="P29" s="16"/>
      <c r="Q29" s="15"/>
    </row>
    <row r="30" spans="1:17">
      <c r="A30" s="17"/>
      <c r="B30" s="26" t="s">
        <v>3</v>
      </c>
      <c r="C30" s="13">
        <f t="shared" ref="C30:N30" si="3">SUM(C28:C29)</f>
        <v>0</v>
      </c>
      <c r="D30" s="13">
        <f t="shared" si="3"/>
        <v>0</v>
      </c>
      <c r="E30" s="13">
        <f t="shared" si="3"/>
        <v>86990</v>
      </c>
      <c r="F30" s="13">
        <f t="shared" si="3"/>
        <v>647904.69265705673</v>
      </c>
      <c r="G30" s="13">
        <f t="shared" si="3"/>
        <v>2156610</v>
      </c>
      <c r="H30" s="13">
        <f t="shared" si="3"/>
        <v>0</v>
      </c>
      <c r="I30" s="13">
        <f t="shared" si="3"/>
        <v>397017</v>
      </c>
      <c r="J30" s="13">
        <f t="shared" si="3"/>
        <v>115053</v>
      </c>
      <c r="K30" s="13">
        <f t="shared" si="3"/>
        <v>0</v>
      </c>
      <c r="L30" s="13">
        <f t="shared" si="3"/>
        <v>0</v>
      </c>
      <c r="M30" s="13">
        <f t="shared" si="3"/>
        <v>31603.640632113173</v>
      </c>
      <c r="N30" s="14">
        <f t="shared" si="3"/>
        <v>3435178.3332891697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f t="shared" ref="C33:M33" si="4">C7+C14+C21</f>
        <v>1209405.6701400001</v>
      </c>
      <c r="D33" s="35">
        <f t="shared" si="4"/>
        <v>0</v>
      </c>
      <c r="E33" s="35">
        <f t="shared" si="4"/>
        <v>93879.78</v>
      </c>
      <c r="F33" s="35">
        <f t="shared" si="4"/>
        <v>2194304.6774421143</v>
      </c>
      <c r="G33" s="35">
        <f t="shared" si="4"/>
        <v>1261383</v>
      </c>
      <c r="H33" s="35">
        <f t="shared" si="4"/>
        <v>506267</v>
      </c>
      <c r="I33" s="35">
        <f t="shared" si="4"/>
        <v>926111</v>
      </c>
      <c r="J33" s="35">
        <f t="shared" si="4"/>
        <v>3416394</v>
      </c>
      <c r="K33" s="35">
        <f t="shared" si="4"/>
        <v>0</v>
      </c>
      <c r="L33" s="35">
        <f t="shared" si="4"/>
        <v>0</v>
      </c>
      <c r="M33" s="35">
        <f t="shared" si="4"/>
        <v>288935.38170814299</v>
      </c>
      <c r="N33" s="14">
        <f>SUM(C33:M33)</f>
        <v>9896680.5092902575</v>
      </c>
      <c r="O33" s="15"/>
      <c r="P33" s="16"/>
      <c r="Q33" s="15"/>
    </row>
    <row r="34" spans="1:17">
      <c r="A34" s="17"/>
      <c r="B34" s="15" t="s">
        <v>5</v>
      </c>
      <c r="C34" s="35">
        <f t="shared" ref="C34:M34" si="5">C8+C15+C22+C28</f>
        <v>36706.593010000004</v>
      </c>
      <c r="D34" s="35">
        <f t="shared" si="5"/>
        <v>0</v>
      </c>
      <c r="E34" s="35">
        <f t="shared" si="5"/>
        <v>205094.22</v>
      </c>
      <c r="F34" s="35">
        <f t="shared" si="5"/>
        <v>2048790.9120494302</v>
      </c>
      <c r="G34" s="35">
        <f t="shared" si="5"/>
        <v>2942213</v>
      </c>
      <c r="H34" s="35">
        <f t="shared" si="5"/>
        <v>295162</v>
      </c>
      <c r="I34" s="35">
        <f t="shared" si="5"/>
        <v>697772</v>
      </c>
      <c r="J34" s="35">
        <f t="shared" si="5"/>
        <v>192414</v>
      </c>
      <c r="K34" s="35">
        <f t="shared" si="5"/>
        <v>0</v>
      </c>
      <c r="L34" s="35">
        <f t="shared" si="5"/>
        <v>0</v>
      </c>
      <c r="M34" s="35">
        <f t="shared" si="5"/>
        <v>148501.50319469327</v>
      </c>
      <c r="N34" s="14">
        <f>SUM(C34:M34)</f>
        <v>6566654.2282541236</v>
      </c>
      <c r="O34" s="15"/>
      <c r="P34" s="16"/>
      <c r="Q34" s="15"/>
    </row>
    <row r="35" spans="1:17">
      <c r="A35" s="17"/>
      <c r="B35" s="15" t="s">
        <v>6</v>
      </c>
      <c r="C35" s="35">
        <f t="shared" ref="C35:M35" si="6">C9+C16+C23</f>
        <v>321585.00101000001</v>
      </c>
      <c r="D35" s="35">
        <f t="shared" si="6"/>
        <v>14354</v>
      </c>
      <c r="E35" s="35">
        <f t="shared" si="6"/>
        <v>68530.97</v>
      </c>
      <c r="F35" s="35">
        <f t="shared" si="6"/>
        <v>163650.88454222854</v>
      </c>
      <c r="G35" s="35">
        <f t="shared" si="6"/>
        <v>275769</v>
      </c>
      <c r="H35" s="35">
        <f t="shared" si="6"/>
        <v>0</v>
      </c>
      <c r="I35" s="35">
        <f t="shared" si="6"/>
        <v>103066</v>
      </c>
      <c r="J35" s="35">
        <f t="shared" si="6"/>
        <v>1009559</v>
      </c>
      <c r="K35" s="35">
        <f t="shared" si="6"/>
        <v>262787.45999999996</v>
      </c>
      <c r="L35" s="35">
        <f t="shared" si="6"/>
        <v>53978</v>
      </c>
      <c r="M35" s="35">
        <f t="shared" si="6"/>
        <v>3139.2107620691995</v>
      </c>
      <c r="N35" s="14">
        <f>SUM(C35:M35)</f>
        <v>2276419.5263142977</v>
      </c>
      <c r="O35" s="15"/>
      <c r="P35" s="16"/>
      <c r="Q35" s="15"/>
    </row>
    <row r="36" spans="1:17">
      <c r="A36" s="17"/>
      <c r="B36" s="22" t="s">
        <v>7</v>
      </c>
      <c r="C36" s="36">
        <f t="shared" ref="C36:M36" si="7">C10+C17+C24+C29</f>
        <v>12669.786749999999</v>
      </c>
      <c r="D36" s="36">
        <f t="shared" si="7"/>
        <v>128</v>
      </c>
      <c r="E36" s="36">
        <f t="shared" si="7"/>
        <v>6590.03</v>
      </c>
      <c r="F36" s="36">
        <f t="shared" si="7"/>
        <v>41325.043196971477</v>
      </c>
      <c r="G36" s="36">
        <f t="shared" si="7"/>
        <v>58708</v>
      </c>
      <c r="H36" s="36">
        <f t="shared" si="7"/>
        <v>0</v>
      </c>
      <c r="I36" s="36">
        <f t="shared" si="7"/>
        <v>8457</v>
      </c>
      <c r="J36" s="36">
        <f t="shared" si="7"/>
        <v>62036</v>
      </c>
      <c r="K36" s="36">
        <f t="shared" si="7"/>
        <v>66848.579999999987</v>
      </c>
      <c r="L36" s="36">
        <f t="shared" si="7"/>
        <v>0</v>
      </c>
      <c r="M36" s="36">
        <f t="shared" si="7"/>
        <v>1257.9575243281254</v>
      </c>
      <c r="N36" s="24">
        <f>SUM(C36:M36)</f>
        <v>258020.39747129957</v>
      </c>
      <c r="O36" s="15"/>
      <c r="P36" s="16"/>
      <c r="Q36" s="15"/>
    </row>
    <row r="37" spans="1:17">
      <c r="A37" s="17"/>
      <c r="B37" s="15" t="s">
        <v>3</v>
      </c>
      <c r="C37" s="35">
        <f t="shared" ref="C37:N37" si="8">SUM(C33:C36)</f>
        <v>1580367.05091</v>
      </c>
      <c r="D37" s="35">
        <f t="shared" si="8"/>
        <v>14482</v>
      </c>
      <c r="E37" s="35">
        <f t="shared" si="8"/>
        <v>374095</v>
      </c>
      <c r="F37" s="35">
        <f t="shared" si="8"/>
        <v>4448071.5172307445</v>
      </c>
      <c r="G37" s="35">
        <f t="shared" si="8"/>
        <v>4538073</v>
      </c>
      <c r="H37" s="35">
        <f t="shared" si="8"/>
        <v>801429</v>
      </c>
      <c r="I37" s="35">
        <f t="shared" si="8"/>
        <v>1735406</v>
      </c>
      <c r="J37" s="35">
        <f t="shared" si="8"/>
        <v>4680403</v>
      </c>
      <c r="K37" s="35">
        <f t="shared" si="8"/>
        <v>329636.03999999992</v>
      </c>
      <c r="L37" s="35">
        <f t="shared" si="8"/>
        <v>53978</v>
      </c>
      <c r="M37" s="35">
        <f t="shared" si="8"/>
        <v>441834.05318923364</v>
      </c>
      <c r="N37" s="37">
        <f t="shared" si="8"/>
        <v>18997774.661329977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/>
      <c r="D39" s="39"/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3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1" width="9.7109375" style="3" bestFit="1" customWidth="1"/>
    <col min="12" max="12" width="9.7109375" style="3" customWidth="1"/>
    <col min="13" max="13" width="10.7109375" style="3" bestFit="1" customWidth="1"/>
    <col min="14" max="14" width="12.140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28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1160975.4366200001</v>
      </c>
      <c r="D7" s="13">
        <v>0</v>
      </c>
      <c r="E7" s="13">
        <v>39048.32</v>
      </c>
      <c r="F7" s="13">
        <v>1182077.550732546</v>
      </c>
      <c r="G7" s="13">
        <v>692125</v>
      </c>
      <c r="H7" s="13">
        <v>518070</v>
      </c>
      <c r="I7" s="13">
        <v>583928</v>
      </c>
      <c r="J7" s="13">
        <v>3341424</v>
      </c>
      <c r="K7" s="13">
        <v>0</v>
      </c>
      <c r="L7" s="13">
        <v>0</v>
      </c>
      <c r="M7" s="13">
        <v>149940.50227475056</v>
      </c>
      <c r="N7" s="14">
        <f>SUM(C7:M7)</f>
        <v>7667588.8096272973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13719.68</v>
      </c>
      <c r="F8" s="13">
        <v>39697.683891707435</v>
      </c>
      <c r="G8" s="13">
        <v>92988</v>
      </c>
      <c r="H8" s="13">
        <v>295148</v>
      </c>
      <c r="I8" s="13">
        <v>81569</v>
      </c>
      <c r="J8" s="13">
        <v>34</v>
      </c>
      <c r="K8" s="13">
        <v>0</v>
      </c>
      <c r="L8" s="13">
        <v>0</v>
      </c>
      <c r="M8" s="13">
        <v>47093.536090328715</v>
      </c>
      <c r="N8" s="14">
        <f>SUM(C8:M8)</f>
        <v>570249.89998203621</v>
      </c>
      <c r="O8" s="15"/>
      <c r="P8" s="16"/>
      <c r="Q8" s="15"/>
    </row>
    <row r="9" spans="1:17" ht="12.75" customHeight="1">
      <c r="A9" s="17"/>
      <c r="B9" s="18" t="s">
        <v>6</v>
      </c>
      <c r="C9" s="13">
        <v>258705.88688000001</v>
      </c>
      <c r="D9" s="13">
        <v>10963</v>
      </c>
      <c r="E9" s="13">
        <v>61465.120000000003</v>
      </c>
      <c r="F9" s="13">
        <v>124740.22903671517</v>
      </c>
      <c r="G9" s="13">
        <v>228144</v>
      </c>
      <c r="H9" s="13">
        <v>0</v>
      </c>
      <c r="I9" s="13">
        <v>91365</v>
      </c>
      <c r="J9" s="13">
        <v>776410</v>
      </c>
      <c r="K9" s="13">
        <v>147926.6</v>
      </c>
      <c r="L9" s="13">
        <v>47308</v>
      </c>
      <c r="M9" s="13">
        <v>2168.7324122464997</v>
      </c>
      <c r="N9" s="14">
        <f>SUM(C9:M9)</f>
        <v>1749196.5683289617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1371.88</v>
      </c>
      <c r="F10" s="20">
        <v>1129.32217904394</v>
      </c>
      <c r="G10" s="20">
        <v>834</v>
      </c>
      <c r="H10" s="20">
        <v>0</v>
      </c>
      <c r="I10" s="20">
        <v>2441</v>
      </c>
      <c r="J10" s="20">
        <v>15227</v>
      </c>
      <c r="K10" s="21">
        <v>8.8000000000000007</v>
      </c>
      <c r="L10" s="22">
        <v>0</v>
      </c>
      <c r="M10" s="23">
        <v>379.4325490209045</v>
      </c>
      <c r="N10" s="24">
        <f>SUM(C10:M10)</f>
        <v>21391.434728064844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f t="shared" ref="C11:N11" si="0">SUM(C7:C10)</f>
        <v>1419681.3234999999</v>
      </c>
      <c r="D11" s="13">
        <f t="shared" si="0"/>
        <v>10963</v>
      </c>
      <c r="E11" s="13">
        <f t="shared" si="0"/>
        <v>115605</v>
      </c>
      <c r="F11" s="13">
        <f t="shared" si="0"/>
        <v>1347644.7858400124</v>
      </c>
      <c r="G11" s="13">
        <f t="shared" si="0"/>
        <v>1014091</v>
      </c>
      <c r="H11" s="13">
        <f t="shared" si="0"/>
        <v>813218</v>
      </c>
      <c r="I11" s="13">
        <f t="shared" si="0"/>
        <v>759303</v>
      </c>
      <c r="J11" s="13">
        <f t="shared" si="0"/>
        <v>4133095</v>
      </c>
      <c r="K11" s="13">
        <f t="shared" si="0"/>
        <v>147935.4</v>
      </c>
      <c r="L11" s="13">
        <f t="shared" si="0"/>
        <v>47308</v>
      </c>
      <c r="M11" s="13">
        <f t="shared" si="0"/>
        <v>199582.20332634667</v>
      </c>
      <c r="N11" s="14">
        <f t="shared" si="0"/>
        <v>10008426.712666361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4181.75370365662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>SUM(C14:M14)</f>
        <v>4181.75370365662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39447.76172000001</v>
      </c>
      <c r="D15" s="13">
        <v>0</v>
      </c>
      <c r="E15" s="13">
        <v>22851</v>
      </c>
      <c r="F15" s="13">
        <v>768779.59014871169</v>
      </c>
      <c r="G15" s="13">
        <v>263342</v>
      </c>
      <c r="H15" s="13">
        <v>0</v>
      </c>
      <c r="I15" s="13">
        <v>26883</v>
      </c>
      <c r="J15" s="13">
        <v>35507</v>
      </c>
      <c r="K15" s="13">
        <v>0</v>
      </c>
      <c r="L15" s="13">
        <v>0</v>
      </c>
      <c r="M15" s="13">
        <v>0</v>
      </c>
      <c r="N15" s="14">
        <f>SUM(C15:M15)</f>
        <v>1156810.3518687116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>SUM(C16:M16)</f>
        <v>0</v>
      </c>
      <c r="O16" s="15"/>
      <c r="P16" s="16"/>
      <c r="Q16" s="15"/>
    </row>
    <row r="17" spans="1:17">
      <c r="A17" s="27"/>
      <c r="B17" s="19" t="s">
        <v>7</v>
      </c>
      <c r="C17" s="28">
        <v>7963.5221499999998</v>
      </c>
      <c r="D17" s="28">
        <v>0</v>
      </c>
      <c r="E17" s="28">
        <v>0</v>
      </c>
      <c r="F17" s="28">
        <v>26497.838055505741</v>
      </c>
      <c r="G17" s="28">
        <v>13645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f>SUM(C17:M17)</f>
        <v>48106.360205505742</v>
      </c>
      <c r="O17" s="15"/>
      <c r="P17" s="16"/>
      <c r="Q17" s="15"/>
    </row>
    <row r="18" spans="1:17">
      <c r="A18" s="17"/>
      <c r="B18" s="15" t="s">
        <v>3</v>
      </c>
      <c r="C18" s="29">
        <f t="shared" ref="C18:N18" si="1">SUM(C14:C17)</f>
        <v>47411.283870000007</v>
      </c>
      <c r="D18" s="29">
        <f t="shared" si="1"/>
        <v>0</v>
      </c>
      <c r="E18" s="29">
        <f t="shared" si="1"/>
        <v>22851</v>
      </c>
      <c r="F18" s="29">
        <f t="shared" si="1"/>
        <v>799459.18190787407</v>
      </c>
      <c r="G18" s="29">
        <f t="shared" si="1"/>
        <v>276987</v>
      </c>
      <c r="H18" s="29">
        <f t="shared" si="1"/>
        <v>0</v>
      </c>
      <c r="I18" s="29">
        <f t="shared" si="1"/>
        <v>26883</v>
      </c>
      <c r="J18" s="29">
        <f t="shared" si="1"/>
        <v>35507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30">
        <f t="shared" si="1"/>
        <v>1209098.465777874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97670.387790000008</v>
      </c>
      <c r="D21" s="29">
        <v>0</v>
      </c>
      <c r="E21" s="29">
        <v>55704.87</v>
      </c>
      <c r="F21" s="29">
        <v>1029252.3287563055</v>
      </c>
      <c r="G21" s="29">
        <v>597431</v>
      </c>
      <c r="H21" s="13">
        <v>0</v>
      </c>
      <c r="I21" s="29">
        <v>356893</v>
      </c>
      <c r="J21" s="29">
        <v>274858</v>
      </c>
      <c r="K21" s="29">
        <v>0</v>
      </c>
      <c r="L21" s="29">
        <v>0</v>
      </c>
      <c r="M21" s="29">
        <v>143888.72358502945</v>
      </c>
      <c r="N21" s="14">
        <f>SUM(C21:M21)</f>
        <v>2555698.3101313352</v>
      </c>
      <c r="O21" s="15"/>
      <c r="P21" s="16"/>
      <c r="Q21" s="15"/>
    </row>
    <row r="22" spans="1:17">
      <c r="A22" s="17"/>
      <c r="B22" s="18" t="s">
        <v>5</v>
      </c>
      <c r="C22" s="13">
        <v>2656.3771499999998</v>
      </c>
      <c r="D22" s="13">
        <v>0</v>
      </c>
      <c r="E22" s="13">
        <v>87128.13</v>
      </c>
      <c r="F22" s="13">
        <v>611745.60413554846</v>
      </c>
      <c r="G22" s="13">
        <v>479411</v>
      </c>
      <c r="H22" s="13">
        <v>0</v>
      </c>
      <c r="I22" s="13">
        <v>200715</v>
      </c>
      <c r="J22" s="13">
        <v>46903</v>
      </c>
      <c r="K22" s="13">
        <v>0</v>
      </c>
      <c r="L22" s="13">
        <v>0</v>
      </c>
      <c r="M22" s="13">
        <v>70619.512074810817</v>
      </c>
      <c r="N22" s="14">
        <f>SUM(C22:M22)</f>
        <v>1499178.6233603593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41364.21542</v>
      </c>
      <c r="D23" s="13">
        <v>2494</v>
      </c>
      <c r="E23" s="13">
        <v>1873.4</v>
      </c>
      <c r="F23" s="13">
        <v>38892.307579034386</v>
      </c>
      <c r="G23" s="13">
        <v>41515</v>
      </c>
      <c r="H23" s="13">
        <v>0</v>
      </c>
      <c r="I23" s="13">
        <v>10949</v>
      </c>
      <c r="J23" s="13">
        <v>108590</v>
      </c>
      <c r="K23" s="13">
        <v>87259.3</v>
      </c>
      <c r="L23" s="13">
        <v>2317</v>
      </c>
      <c r="M23" s="13">
        <v>1274.5605725318637</v>
      </c>
      <c r="N23" s="14">
        <f>SUM(C23:M23)</f>
        <v>336528.78357156628</v>
      </c>
      <c r="O23" s="15"/>
      <c r="P23" s="16"/>
      <c r="Q23" s="15"/>
    </row>
    <row r="24" spans="1:17">
      <c r="A24" s="17"/>
      <c r="B24" s="31" t="s">
        <v>7</v>
      </c>
      <c r="C24" s="20">
        <v>3382.8349299999995</v>
      </c>
      <c r="D24" s="20">
        <v>123</v>
      </c>
      <c r="E24" s="20">
        <v>3636.6</v>
      </c>
      <c r="F24" s="20">
        <v>12215.547107619896</v>
      </c>
      <c r="G24" s="20">
        <v>22420</v>
      </c>
      <c r="H24" s="28">
        <v>0</v>
      </c>
      <c r="I24" s="20">
        <v>5650</v>
      </c>
      <c r="J24" s="20">
        <v>41522</v>
      </c>
      <c r="K24" s="20">
        <v>61050.3</v>
      </c>
      <c r="L24" s="20">
        <v>0</v>
      </c>
      <c r="M24" s="20">
        <v>1063.3494898480569</v>
      </c>
      <c r="N24" s="24">
        <f>SUM(C24:M24)</f>
        <v>151063.63152746798</v>
      </c>
      <c r="O24" s="15"/>
      <c r="P24" s="16"/>
      <c r="Q24" s="15"/>
    </row>
    <row r="25" spans="1:17">
      <c r="A25" s="17"/>
      <c r="B25" s="26" t="s">
        <v>3</v>
      </c>
      <c r="C25" s="13">
        <f t="shared" ref="C25:N25" si="2">SUM(C21:C24)</f>
        <v>145073.81529000003</v>
      </c>
      <c r="D25" s="13">
        <f t="shared" si="2"/>
        <v>2617</v>
      </c>
      <c r="E25" s="13">
        <f t="shared" si="2"/>
        <v>148343</v>
      </c>
      <c r="F25" s="13">
        <f t="shared" si="2"/>
        <v>1692105.7875785085</v>
      </c>
      <c r="G25" s="13">
        <f t="shared" si="2"/>
        <v>1140777</v>
      </c>
      <c r="H25" s="13">
        <f t="shared" si="2"/>
        <v>0</v>
      </c>
      <c r="I25" s="13">
        <f t="shared" si="2"/>
        <v>574207</v>
      </c>
      <c r="J25" s="13">
        <f t="shared" si="2"/>
        <v>471873</v>
      </c>
      <c r="K25" s="13">
        <f t="shared" si="2"/>
        <v>148309.6</v>
      </c>
      <c r="L25" s="13">
        <f t="shared" si="2"/>
        <v>2317</v>
      </c>
      <c r="M25" s="13">
        <f t="shared" si="2"/>
        <v>216846.14572222022</v>
      </c>
      <c r="N25" s="14">
        <f t="shared" si="2"/>
        <v>4542469.3485907288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86905</v>
      </c>
      <c r="F28" s="16">
        <v>657200</v>
      </c>
      <c r="G28" s="16">
        <v>2144806</v>
      </c>
      <c r="H28" s="16">
        <v>0</v>
      </c>
      <c r="I28" s="16">
        <v>397650</v>
      </c>
      <c r="J28" s="16">
        <v>114394</v>
      </c>
      <c r="K28" s="16">
        <v>0</v>
      </c>
      <c r="L28" s="16">
        <v>0</v>
      </c>
      <c r="M28" s="16">
        <v>32117.500868089905</v>
      </c>
      <c r="N28" s="14">
        <f>SUM(C28:M28)</f>
        <v>3433072.50086809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2054</v>
      </c>
      <c r="F29" s="21">
        <v>1500.6837812808274</v>
      </c>
      <c r="G29" s="21">
        <v>19685</v>
      </c>
      <c r="H29" s="21">
        <v>0</v>
      </c>
      <c r="I29" s="21">
        <v>0</v>
      </c>
      <c r="J29" s="21">
        <v>85</v>
      </c>
      <c r="K29" s="21">
        <v>0</v>
      </c>
      <c r="L29" s="21">
        <v>0</v>
      </c>
      <c r="M29" s="21">
        <v>0</v>
      </c>
      <c r="N29" s="24">
        <f>SUM(C29:M29)</f>
        <v>23324.683781280826</v>
      </c>
      <c r="O29" s="15"/>
      <c r="P29" s="16"/>
      <c r="Q29" s="15"/>
    </row>
    <row r="30" spans="1:17">
      <c r="A30" s="17"/>
      <c r="B30" s="26" t="s">
        <v>3</v>
      </c>
      <c r="C30" s="13">
        <f t="shared" ref="C30:N30" si="3">SUM(C28:C29)</f>
        <v>0</v>
      </c>
      <c r="D30" s="13">
        <f t="shared" si="3"/>
        <v>0</v>
      </c>
      <c r="E30" s="13">
        <f t="shared" si="3"/>
        <v>88959</v>
      </c>
      <c r="F30" s="13">
        <f t="shared" si="3"/>
        <v>658700.68378128088</v>
      </c>
      <c r="G30" s="13">
        <f t="shared" si="3"/>
        <v>2164491</v>
      </c>
      <c r="H30" s="13">
        <f t="shared" si="3"/>
        <v>0</v>
      </c>
      <c r="I30" s="13">
        <f t="shared" si="3"/>
        <v>397650</v>
      </c>
      <c r="J30" s="13">
        <f t="shared" si="3"/>
        <v>114479</v>
      </c>
      <c r="K30" s="13">
        <f t="shared" si="3"/>
        <v>0</v>
      </c>
      <c r="L30" s="13">
        <f t="shared" si="3"/>
        <v>0</v>
      </c>
      <c r="M30" s="13">
        <f t="shared" si="3"/>
        <v>32117.500868089905</v>
      </c>
      <c r="N30" s="14">
        <f t="shared" si="3"/>
        <v>3456397.1846493706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f t="shared" ref="C33:M33" si="4">C7+C14+C21</f>
        <v>1258645.8244100001</v>
      </c>
      <c r="D33" s="35">
        <f t="shared" si="4"/>
        <v>0</v>
      </c>
      <c r="E33" s="35">
        <f t="shared" si="4"/>
        <v>94753.19</v>
      </c>
      <c r="F33" s="35">
        <f t="shared" si="4"/>
        <v>2215511.633192508</v>
      </c>
      <c r="G33" s="35">
        <f t="shared" si="4"/>
        <v>1289556</v>
      </c>
      <c r="H33" s="35">
        <f t="shared" si="4"/>
        <v>518070</v>
      </c>
      <c r="I33" s="35">
        <f t="shared" si="4"/>
        <v>940821</v>
      </c>
      <c r="J33" s="35">
        <f t="shared" si="4"/>
        <v>3616282</v>
      </c>
      <c r="K33" s="35">
        <f t="shared" si="4"/>
        <v>0</v>
      </c>
      <c r="L33" s="35">
        <f t="shared" si="4"/>
        <v>0</v>
      </c>
      <c r="M33" s="35">
        <f t="shared" si="4"/>
        <v>293829.22585977998</v>
      </c>
      <c r="N33" s="14">
        <f>SUM(C33:M33)</f>
        <v>10227468.873462288</v>
      </c>
      <c r="O33" s="15"/>
      <c r="P33" s="16"/>
      <c r="Q33" s="15"/>
    </row>
    <row r="34" spans="1:17">
      <c r="A34" s="17"/>
      <c r="B34" s="15" t="s">
        <v>5</v>
      </c>
      <c r="C34" s="35">
        <f t="shared" ref="C34:M34" si="5">C8+C15+C22+C28</f>
        <v>42104.13887000001</v>
      </c>
      <c r="D34" s="35">
        <f t="shared" si="5"/>
        <v>0</v>
      </c>
      <c r="E34" s="35">
        <f t="shared" si="5"/>
        <v>210603.81</v>
      </c>
      <c r="F34" s="35">
        <f t="shared" si="5"/>
        <v>2077422.8781759676</v>
      </c>
      <c r="G34" s="35">
        <f t="shared" si="5"/>
        <v>2980547</v>
      </c>
      <c r="H34" s="35">
        <f t="shared" si="5"/>
        <v>295148</v>
      </c>
      <c r="I34" s="35">
        <f t="shared" si="5"/>
        <v>706817</v>
      </c>
      <c r="J34" s="35">
        <f t="shared" si="5"/>
        <v>196838</v>
      </c>
      <c r="K34" s="35">
        <f t="shared" si="5"/>
        <v>0</v>
      </c>
      <c r="L34" s="35">
        <f t="shared" si="5"/>
        <v>0</v>
      </c>
      <c r="M34" s="35">
        <f t="shared" si="5"/>
        <v>149830.54903322944</v>
      </c>
      <c r="N34" s="14">
        <f>SUM(C34:M34)</f>
        <v>6659311.376079197</v>
      </c>
      <c r="O34" s="15"/>
      <c r="P34" s="16"/>
      <c r="Q34" s="15"/>
    </row>
    <row r="35" spans="1:17">
      <c r="A35" s="17"/>
      <c r="B35" s="15" t="s">
        <v>6</v>
      </c>
      <c r="C35" s="35">
        <f t="shared" ref="C35:M35" si="6">C9+C16+C23</f>
        <v>300070.10230000003</v>
      </c>
      <c r="D35" s="35">
        <f t="shared" si="6"/>
        <v>13457</v>
      </c>
      <c r="E35" s="35">
        <f t="shared" si="6"/>
        <v>63338.520000000004</v>
      </c>
      <c r="F35" s="35">
        <f t="shared" si="6"/>
        <v>163632.53661574956</v>
      </c>
      <c r="G35" s="35">
        <f t="shared" si="6"/>
        <v>269659</v>
      </c>
      <c r="H35" s="35">
        <f t="shared" si="6"/>
        <v>0</v>
      </c>
      <c r="I35" s="35">
        <f t="shared" si="6"/>
        <v>102314</v>
      </c>
      <c r="J35" s="35">
        <f t="shared" si="6"/>
        <v>885000</v>
      </c>
      <c r="K35" s="35">
        <f t="shared" si="6"/>
        <v>235185.90000000002</v>
      </c>
      <c r="L35" s="35">
        <f t="shared" si="6"/>
        <v>49625</v>
      </c>
      <c r="M35" s="35">
        <f t="shared" si="6"/>
        <v>3443.2929847783635</v>
      </c>
      <c r="N35" s="14">
        <f>SUM(C35:M35)</f>
        <v>2085725.351900528</v>
      </c>
      <c r="O35" s="15"/>
      <c r="P35" s="16"/>
      <c r="Q35" s="15"/>
    </row>
    <row r="36" spans="1:17">
      <c r="A36" s="17"/>
      <c r="B36" s="22" t="s">
        <v>7</v>
      </c>
      <c r="C36" s="36">
        <f t="shared" ref="C36:M36" si="7">C10+C17+C24+C29</f>
        <v>11346.35708</v>
      </c>
      <c r="D36" s="36">
        <f t="shared" si="7"/>
        <v>123</v>
      </c>
      <c r="E36" s="36">
        <f t="shared" si="7"/>
        <v>7062.48</v>
      </c>
      <c r="F36" s="36">
        <f t="shared" si="7"/>
        <v>41343.391123450405</v>
      </c>
      <c r="G36" s="36">
        <f t="shared" si="7"/>
        <v>56584</v>
      </c>
      <c r="H36" s="36">
        <f t="shared" si="7"/>
        <v>0</v>
      </c>
      <c r="I36" s="36">
        <f t="shared" si="7"/>
        <v>8091</v>
      </c>
      <c r="J36" s="36">
        <f t="shared" si="7"/>
        <v>56834</v>
      </c>
      <c r="K36" s="36">
        <f t="shared" si="7"/>
        <v>61059.100000000006</v>
      </c>
      <c r="L36" s="36">
        <f t="shared" si="7"/>
        <v>0</v>
      </c>
      <c r="M36" s="36">
        <f t="shared" si="7"/>
        <v>1442.7820388689615</v>
      </c>
      <c r="N36" s="24">
        <f>SUM(C36:M36)</f>
        <v>243886.11024231935</v>
      </c>
      <c r="O36" s="15"/>
      <c r="P36" s="16"/>
      <c r="Q36" s="15"/>
    </row>
    <row r="37" spans="1:17">
      <c r="A37" s="17"/>
      <c r="B37" s="15" t="s">
        <v>3</v>
      </c>
      <c r="C37" s="35">
        <f t="shared" ref="C37:N37" si="8">SUM(C33:C36)</f>
        <v>1612166.4226600002</v>
      </c>
      <c r="D37" s="35">
        <f t="shared" si="8"/>
        <v>13580</v>
      </c>
      <c r="E37" s="35">
        <f t="shared" si="8"/>
        <v>375758</v>
      </c>
      <c r="F37" s="35">
        <f t="shared" si="8"/>
        <v>4497910.439107676</v>
      </c>
      <c r="G37" s="35">
        <f t="shared" si="8"/>
        <v>4596346</v>
      </c>
      <c r="H37" s="35">
        <f t="shared" si="8"/>
        <v>813218</v>
      </c>
      <c r="I37" s="35">
        <f t="shared" si="8"/>
        <v>1758043</v>
      </c>
      <c r="J37" s="35">
        <f t="shared" si="8"/>
        <v>4754954</v>
      </c>
      <c r="K37" s="35">
        <f t="shared" si="8"/>
        <v>296245</v>
      </c>
      <c r="L37" s="35">
        <f t="shared" si="8"/>
        <v>49625</v>
      </c>
      <c r="M37" s="35">
        <f t="shared" si="8"/>
        <v>448545.84991665679</v>
      </c>
      <c r="N37" s="37">
        <f t="shared" si="8"/>
        <v>19216391.711684331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/>
      <c r="D39" s="39"/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4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29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1206330.2572700002</v>
      </c>
      <c r="D7" s="13">
        <v>0</v>
      </c>
      <c r="E7" s="13">
        <v>40270.06</v>
      </c>
      <c r="F7" s="13">
        <v>1202138.8948591056</v>
      </c>
      <c r="G7" s="13">
        <v>703871</v>
      </c>
      <c r="H7" s="13">
        <v>523350</v>
      </c>
      <c r="I7" s="13">
        <v>590897</v>
      </c>
      <c r="J7" s="13">
        <v>3447441</v>
      </c>
      <c r="K7" s="13">
        <v>0</v>
      </c>
      <c r="L7" s="13">
        <v>0</v>
      </c>
      <c r="M7" s="13">
        <v>149039</v>
      </c>
      <c r="N7" s="14">
        <v>7863337.2121291058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14148.94</v>
      </c>
      <c r="F8" s="13">
        <v>38848.805990293455</v>
      </c>
      <c r="G8" s="13">
        <v>92215</v>
      </c>
      <c r="H8" s="13">
        <v>285677</v>
      </c>
      <c r="I8" s="13">
        <v>88460</v>
      </c>
      <c r="J8" s="13">
        <v>34</v>
      </c>
      <c r="K8" s="13">
        <v>0</v>
      </c>
      <c r="L8" s="13">
        <v>0</v>
      </c>
      <c r="M8" s="13">
        <v>47601</v>
      </c>
      <c r="N8" s="14">
        <v>566984.74599029345</v>
      </c>
      <c r="O8" s="15"/>
      <c r="P8" s="16"/>
      <c r="Q8" s="15"/>
    </row>
    <row r="9" spans="1:17" ht="12.75" customHeight="1">
      <c r="A9" s="17"/>
      <c r="B9" s="18" t="s">
        <v>6</v>
      </c>
      <c r="C9" s="13">
        <v>222800.62894999998</v>
      </c>
      <c r="D9" s="13">
        <v>11092</v>
      </c>
      <c r="E9" s="13">
        <v>55540</v>
      </c>
      <c r="F9" s="13">
        <v>124830.41756478818</v>
      </c>
      <c r="G9" s="13">
        <v>222488</v>
      </c>
      <c r="H9" s="13">
        <v>0</v>
      </c>
      <c r="I9" s="13">
        <v>84704</v>
      </c>
      <c r="J9" s="13">
        <v>677850</v>
      </c>
      <c r="K9" s="13">
        <v>132107.94287010696</v>
      </c>
      <c r="L9" s="13">
        <v>42343</v>
      </c>
      <c r="M9" s="13">
        <v>2012.30125</v>
      </c>
      <c r="N9" s="14">
        <v>1575768.2906348952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1224</v>
      </c>
      <c r="F10" s="20">
        <v>1130.1386911333816</v>
      </c>
      <c r="G10" s="20">
        <v>747</v>
      </c>
      <c r="H10" s="20">
        <v>0</v>
      </c>
      <c r="I10" s="20">
        <v>2305</v>
      </c>
      <c r="J10" s="20">
        <v>14261</v>
      </c>
      <c r="K10" s="21">
        <v>9.9084827653198477</v>
      </c>
      <c r="L10" s="22">
        <v>0</v>
      </c>
      <c r="M10" s="23">
        <v>285.40454</v>
      </c>
      <c r="N10" s="24">
        <v>19962.451713898703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1429130.8862200002</v>
      </c>
      <c r="D11" s="13">
        <v>11092</v>
      </c>
      <c r="E11" s="13">
        <v>111183</v>
      </c>
      <c r="F11" s="13">
        <v>1366948.2571053205</v>
      </c>
      <c r="G11" s="13">
        <v>1019321</v>
      </c>
      <c r="H11" s="13">
        <v>809027</v>
      </c>
      <c r="I11" s="13">
        <v>766366</v>
      </c>
      <c r="J11" s="13">
        <v>4139586</v>
      </c>
      <c r="K11" s="13">
        <v>132117.85135287227</v>
      </c>
      <c r="L11" s="13">
        <v>42343</v>
      </c>
      <c r="M11" s="13">
        <v>198937.70578999998</v>
      </c>
      <c r="N11" s="14">
        <v>10026052.700468194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4215.6888043478557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4215.6888043478557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41075.66167999999</v>
      </c>
      <c r="D15" s="13">
        <v>0</v>
      </c>
      <c r="E15" s="13">
        <v>23092</v>
      </c>
      <c r="F15" s="13">
        <v>778655.74559867976</v>
      </c>
      <c r="G15" s="13">
        <v>241258</v>
      </c>
      <c r="H15" s="13">
        <v>0</v>
      </c>
      <c r="I15" s="13">
        <v>29159</v>
      </c>
      <c r="J15" s="13">
        <v>36308</v>
      </c>
      <c r="K15" s="13">
        <v>0</v>
      </c>
      <c r="L15" s="13">
        <v>0</v>
      </c>
      <c r="M15" s="13">
        <v>0</v>
      </c>
      <c r="N15" s="14">
        <v>1149548.4072786798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6418.9786199999999</v>
      </c>
      <c r="D17" s="28">
        <v>0</v>
      </c>
      <c r="E17" s="28">
        <v>0</v>
      </c>
      <c r="F17" s="28">
        <v>26553.65881649276</v>
      </c>
      <c r="G17" s="28">
        <v>14494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47466.637436492761</v>
      </c>
      <c r="O17" s="15"/>
      <c r="P17" s="16"/>
      <c r="Q17" s="15"/>
    </row>
    <row r="18" spans="1:17">
      <c r="A18" s="17"/>
      <c r="B18" s="15" t="s">
        <v>3</v>
      </c>
      <c r="C18" s="29">
        <v>47494.640299999992</v>
      </c>
      <c r="D18" s="29">
        <v>0</v>
      </c>
      <c r="E18" s="29">
        <v>23092</v>
      </c>
      <c r="F18" s="29">
        <v>809425.09321952041</v>
      </c>
      <c r="G18" s="29">
        <v>255752</v>
      </c>
      <c r="H18" s="29">
        <v>0</v>
      </c>
      <c r="I18" s="29">
        <v>29159</v>
      </c>
      <c r="J18" s="29">
        <v>36308</v>
      </c>
      <c r="K18" s="29">
        <v>0</v>
      </c>
      <c r="L18" s="29">
        <v>0</v>
      </c>
      <c r="M18" s="29">
        <v>0</v>
      </c>
      <c r="N18" s="30">
        <v>1201230.7335195204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102352.89381999998</v>
      </c>
      <c r="D21" s="29">
        <v>0</v>
      </c>
      <c r="E21" s="29">
        <v>56446.65</v>
      </c>
      <c r="F21" s="29">
        <v>1046644.692629685</v>
      </c>
      <c r="G21" s="29">
        <v>604972</v>
      </c>
      <c r="H21" s="13">
        <v>0</v>
      </c>
      <c r="I21" s="29">
        <v>361386</v>
      </c>
      <c r="J21" s="29">
        <v>284016</v>
      </c>
      <c r="K21" s="29">
        <v>0</v>
      </c>
      <c r="L21" s="29">
        <v>0</v>
      </c>
      <c r="M21" s="29">
        <v>146551</v>
      </c>
      <c r="N21" s="14">
        <v>2602369.2364496849</v>
      </c>
      <c r="O21" s="15"/>
      <c r="P21" s="16"/>
      <c r="Q21" s="15"/>
    </row>
    <row r="22" spans="1:17">
      <c r="A22" s="17"/>
      <c r="B22" s="18" t="s">
        <v>5</v>
      </c>
      <c r="C22" s="13">
        <v>2903.5874800000001</v>
      </c>
      <c r="D22" s="13">
        <v>0</v>
      </c>
      <c r="E22" s="13">
        <v>88288.35</v>
      </c>
      <c r="F22" s="13">
        <v>620886.19287512626</v>
      </c>
      <c r="G22" s="13">
        <v>486329</v>
      </c>
      <c r="H22" s="13">
        <v>0</v>
      </c>
      <c r="I22" s="13">
        <v>201127</v>
      </c>
      <c r="J22" s="13">
        <v>49034</v>
      </c>
      <c r="K22" s="13">
        <v>0</v>
      </c>
      <c r="L22" s="13">
        <v>0</v>
      </c>
      <c r="M22" s="13">
        <v>71002</v>
      </c>
      <c r="N22" s="14">
        <v>1519570.1303551262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36331.418689999999</v>
      </c>
      <c r="D23" s="13">
        <v>2376</v>
      </c>
      <c r="E23" s="13">
        <v>2128.06</v>
      </c>
      <c r="F23" s="13">
        <v>38783.646732607151</v>
      </c>
      <c r="G23" s="13">
        <v>40167</v>
      </c>
      <c r="H23" s="13">
        <v>0</v>
      </c>
      <c r="I23" s="13">
        <v>15565</v>
      </c>
      <c r="J23" s="13">
        <v>98271</v>
      </c>
      <c r="K23" s="13">
        <v>82360.152404852473</v>
      </c>
      <c r="L23" s="13">
        <v>2287</v>
      </c>
      <c r="M23" s="13">
        <v>1314.82312</v>
      </c>
      <c r="N23" s="14">
        <v>319584.10094745964</v>
      </c>
      <c r="O23" s="15"/>
      <c r="P23" s="16"/>
      <c r="Q23" s="15"/>
    </row>
    <row r="24" spans="1:17">
      <c r="A24" s="17"/>
      <c r="B24" s="31" t="s">
        <v>7</v>
      </c>
      <c r="C24" s="20">
        <v>3074.6699700000004</v>
      </c>
      <c r="D24" s="20">
        <v>117</v>
      </c>
      <c r="E24" s="20">
        <v>3636.6</v>
      </c>
      <c r="F24" s="20">
        <v>12181.418207307453</v>
      </c>
      <c r="G24" s="20">
        <v>21092</v>
      </c>
      <c r="H24" s="28">
        <v>0</v>
      </c>
      <c r="I24" s="20">
        <v>5378</v>
      </c>
      <c r="J24" s="20">
        <v>38107</v>
      </c>
      <c r="K24" s="20">
        <v>57712.025771777953</v>
      </c>
      <c r="L24" s="20">
        <v>0</v>
      </c>
      <c r="M24" s="20">
        <v>1031.62032</v>
      </c>
      <c r="N24" s="24">
        <v>142330.3342690854</v>
      </c>
      <c r="O24" s="15"/>
      <c r="P24" s="16"/>
      <c r="Q24" s="15"/>
    </row>
    <row r="25" spans="1:17">
      <c r="A25" s="17"/>
      <c r="B25" s="26" t="s">
        <v>3</v>
      </c>
      <c r="C25" s="13">
        <v>144662.56995999996</v>
      </c>
      <c r="D25" s="13">
        <v>2493</v>
      </c>
      <c r="E25" s="13">
        <v>150499.66</v>
      </c>
      <c r="F25" s="13">
        <v>1718495.9504447258</v>
      </c>
      <c r="G25" s="13">
        <v>1152560</v>
      </c>
      <c r="H25" s="13">
        <v>0</v>
      </c>
      <c r="I25" s="13">
        <v>583456</v>
      </c>
      <c r="J25" s="13">
        <v>469428</v>
      </c>
      <c r="K25" s="13">
        <v>140072.17817663043</v>
      </c>
      <c r="L25" s="13">
        <v>2287</v>
      </c>
      <c r="M25" s="13">
        <v>219899.44343999997</v>
      </c>
      <c r="N25" s="14">
        <v>4583853.8020213554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87365</v>
      </c>
      <c r="F28" s="16">
        <v>670800</v>
      </c>
      <c r="G28" s="16">
        <v>2170722</v>
      </c>
      <c r="H28" s="16">
        <v>0</v>
      </c>
      <c r="I28" s="16">
        <v>399006</v>
      </c>
      <c r="J28" s="16">
        <v>113304</v>
      </c>
      <c r="K28" s="16">
        <v>0</v>
      </c>
      <c r="L28" s="16">
        <v>0</v>
      </c>
      <c r="M28" s="16">
        <v>33051</v>
      </c>
      <c r="N28" s="14">
        <v>3474248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1913</v>
      </c>
      <c r="F29" s="21">
        <v>1496.6477268711042</v>
      </c>
      <c r="G29" s="21">
        <v>18599</v>
      </c>
      <c r="H29" s="21">
        <v>0</v>
      </c>
      <c r="I29" s="21">
        <v>0</v>
      </c>
      <c r="J29" s="21">
        <v>96</v>
      </c>
      <c r="K29" s="21">
        <v>0</v>
      </c>
      <c r="L29" s="21">
        <v>0</v>
      </c>
      <c r="M29" s="21">
        <v>0</v>
      </c>
      <c r="N29" s="24">
        <v>22104.647726871102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89278</v>
      </c>
      <c r="F30" s="13">
        <v>672296.64772687107</v>
      </c>
      <c r="G30" s="13">
        <v>2189321</v>
      </c>
      <c r="H30" s="13">
        <v>0</v>
      </c>
      <c r="I30" s="13">
        <v>399006</v>
      </c>
      <c r="J30" s="13">
        <v>113400</v>
      </c>
      <c r="K30" s="13">
        <v>0</v>
      </c>
      <c r="L30" s="13">
        <v>0</v>
      </c>
      <c r="M30" s="13">
        <v>33051</v>
      </c>
      <c r="N30" s="14">
        <v>3496352.6477268711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1308683.1510900001</v>
      </c>
      <c r="D33" s="35">
        <v>0</v>
      </c>
      <c r="E33" s="35">
        <v>96716.71</v>
      </c>
      <c r="F33" s="35">
        <v>2252999.2762931385</v>
      </c>
      <c r="G33" s="35">
        <v>1308843</v>
      </c>
      <c r="H33" s="35">
        <v>523350</v>
      </c>
      <c r="I33" s="35">
        <v>952283</v>
      </c>
      <c r="J33" s="35">
        <v>3731457</v>
      </c>
      <c r="K33" s="35">
        <v>0</v>
      </c>
      <c r="L33" s="35">
        <v>0</v>
      </c>
      <c r="M33" s="35">
        <v>295590</v>
      </c>
      <c r="N33" s="14">
        <v>10469922.137383139</v>
      </c>
      <c r="O33" s="15"/>
      <c r="P33" s="16"/>
      <c r="Q33" s="15"/>
    </row>
    <row r="34" spans="1:17">
      <c r="A34" s="17"/>
      <c r="B34" s="15" t="s">
        <v>5</v>
      </c>
      <c r="C34" s="35">
        <v>43979.249159999992</v>
      </c>
      <c r="D34" s="35">
        <v>0</v>
      </c>
      <c r="E34" s="35">
        <v>212894.29</v>
      </c>
      <c r="F34" s="35">
        <v>2109190.7444640994</v>
      </c>
      <c r="G34" s="35">
        <v>2990524</v>
      </c>
      <c r="H34" s="35">
        <v>285677</v>
      </c>
      <c r="I34" s="35">
        <v>717752</v>
      </c>
      <c r="J34" s="35">
        <v>198680</v>
      </c>
      <c r="K34" s="35">
        <v>0</v>
      </c>
      <c r="L34" s="35">
        <v>0</v>
      </c>
      <c r="M34" s="35">
        <v>151654</v>
      </c>
      <c r="N34" s="14">
        <v>6710351.2836240996</v>
      </c>
      <c r="O34" s="15"/>
      <c r="P34" s="16"/>
      <c r="Q34" s="15"/>
    </row>
    <row r="35" spans="1:17">
      <c r="A35" s="17"/>
      <c r="B35" s="15" t="s">
        <v>6</v>
      </c>
      <c r="C35" s="35">
        <v>259132.04763999998</v>
      </c>
      <c r="D35" s="35">
        <v>13468</v>
      </c>
      <c r="E35" s="35">
        <v>57668.06</v>
      </c>
      <c r="F35" s="35">
        <v>163614.06429739532</v>
      </c>
      <c r="G35" s="35">
        <v>262655</v>
      </c>
      <c r="H35" s="35">
        <v>0</v>
      </c>
      <c r="I35" s="35">
        <v>100269</v>
      </c>
      <c r="J35" s="35">
        <v>776121</v>
      </c>
      <c r="K35" s="35">
        <v>214468.09527495946</v>
      </c>
      <c r="L35" s="35">
        <v>44630</v>
      </c>
      <c r="M35" s="35">
        <v>3327.12437</v>
      </c>
      <c r="N35" s="14">
        <v>1895352.3915823549</v>
      </c>
      <c r="O35" s="15"/>
      <c r="P35" s="16"/>
      <c r="Q35" s="15"/>
    </row>
    <row r="36" spans="1:17">
      <c r="A36" s="17"/>
      <c r="B36" s="22" t="s">
        <v>7</v>
      </c>
      <c r="C36" s="36">
        <v>9493.6485900000007</v>
      </c>
      <c r="D36" s="36">
        <v>117</v>
      </c>
      <c r="E36" s="36">
        <v>6773.6</v>
      </c>
      <c r="F36" s="36">
        <v>41361.8634418047</v>
      </c>
      <c r="G36" s="36">
        <v>54932</v>
      </c>
      <c r="H36" s="36">
        <v>0</v>
      </c>
      <c r="I36" s="36">
        <v>7683</v>
      </c>
      <c r="J36" s="36">
        <v>52464</v>
      </c>
      <c r="K36" s="36">
        <v>57721.934254543266</v>
      </c>
      <c r="L36" s="36">
        <v>0</v>
      </c>
      <c r="M36" s="36">
        <v>1317.02486</v>
      </c>
      <c r="N36" s="24">
        <v>231864.07114634797</v>
      </c>
      <c r="O36" s="15"/>
      <c r="P36" s="16"/>
      <c r="Q36" s="15"/>
    </row>
    <row r="37" spans="1:17">
      <c r="A37" s="17"/>
      <c r="B37" s="15" t="s">
        <v>3</v>
      </c>
      <c r="C37" s="35">
        <v>1621288.0964800001</v>
      </c>
      <c r="D37" s="35">
        <v>13585</v>
      </c>
      <c r="E37" s="35">
        <v>374052.66</v>
      </c>
      <c r="F37" s="35">
        <v>4567165.9484964376</v>
      </c>
      <c r="G37" s="35">
        <v>4616954</v>
      </c>
      <c r="H37" s="35">
        <v>809027</v>
      </c>
      <c r="I37" s="35">
        <v>1777987</v>
      </c>
      <c r="J37" s="35">
        <v>4758722</v>
      </c>
      <c r="K37" s="35">
        <v>272190.02952950267</v>
      </c>
      <c r="L37" s="35">
        <v>44630</v>
      </c>
      <c r="M37" s="35">
        <v>451888.14922999998</v>
      </c>
      <c r="N37" s="37">
        <v>19307489.88373594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8.3971977001822768</v>
      </c>
      <c r="D39" s="42">
        <v>7.0361295444435798E-2</v>
      </c>
      <c r="E39" s="42">
        <v>1.9373448451996389</v>
      </c>
      <c r="F39" s="42">
        <v>23.654892355239216</v>
      </c>
      <c r="G39" s="42">
        <v>23.912761460976789</v>
      </c>
      <c r="H39" s="42">
        <v>4.1902236120372152</v>
      </c>
      <c r="I39" s="42">
        <v>9.2087941555661459</v>
      </c>
      <c r="J39" s="42">
        <v>24.647025732788844</v>
      </c>
      <c r="K39" s="42">
        <v>1.4097639370449058</v>
      </c>
      <c r="L39" s="42">
        <v>0.23115381786420097</v>
      </c>
      <c r="M39" s="42">
        <v>2.340481087656336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500-000000000000}"/>
  </dataValidations>
  <pageMargins left="0.75" right="0.75" top="1" bottom="1" header="0.4921259845" footer="0.4921259845"/>
  <pageSetup paperSize="9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31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1314603.3563399997</v>
      </c>
      <c r="D7" s="13">
        <v>0</v>
      </c>
      <c r="E7" s="13">
        <v>40838</v>
      </c>
      <c r="F7" s="13">
        <v>1225036.4723746805</v>
      </c>
      <c r="G7" s="13">
        <v>729449</v>
      </c>
      <c r="H7" s="13">
        <v>557486</v>
      </c>
      <c r="I7" s="13">
        <v>603500</v>
      </c>
      <c r="J7" s="13">
        <v>3606175</v>
      </c>
      <c r="K7" s="13">
        <v>8922.473</v>
      </c>
      <c r="L7" s="13">
        <v>0</v>
      </c>
      <c r="M7" s="13">
        <v>149947.70517</v>
      </c>
      <c r="N7" s="14">
        <v>8235958.0068846801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14879</v>
      </c>
      <c r="F8" s="13">
        <v>37168.527625319439</v>
      </c>
      <c r="G8" s="13">
        <v>89631</v>
      </c>
      <c r="H8" s="13">
        <v>297569</v>
      </c>
      <c r="I8" s="13">
        <v>91944</v>
      </c>
      <c r="J8" s="13">
        <v>35</v>
      </c>
      <c r="K8" s="13">
        <v>696.71400000000006</v>
      </c>
      <c r="L8" s="13">
        <v>0</v>
      </c>
      <c r="M8" s="13">
        <v>44062.246590000002</v>
      </c>
      <c r="N8" s="14">
        <v>575985.48821531946</v>
      </c>
      <c r="O8" s="15"/>
      <c r="P8" s="16"/>
      <c r="Q8" s="15"/>
    </row>
    <row r="9" spans="1:17" ht="12.75" customHeight="1">
      <c r="A9" s="17"/>
      <c r="B9" s="18" t="s">
        <v>6</v>
      </c>
      <c r="C9" s="13">
        <v>244575.22654999999</v>
      </c>
      <c r="D9" s="13">
        <v>11883</v>
      </c>
      <c r="E9" s="13">
        <v>61964</v>
      </c>
      <c r="F9" s="13">
        <v>103225.96112780878</v>
      </c>
      <c r="G9" s="13">
        <v>250360</v>
      </c>
      <c r="H9" s="13">
        <v>0</v>
      </c>
      <c r="I9" s="13">
        <v>92411</v>
      </c>
      <c r="J9" s="13">
        <v>711904</v>
      </c>
      <c r="K9" s="13">
        <v>132122.55541</v>
      </c>
      <c r="L9" s="13">
        <v>46407</v>
      </c>
      <c r="M9" s="13">
        <v>2327.68579</v>
      </c>
      <c r="N9" s="14">
        <v>1657180.4288778089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1034</v>
      </c>
      <c r="F10" s="20">
        <v>749.03887219120338</v>
      </c>
      <c r="G10" s="20">
        <v>766</v>
      </c>
      <c r="H10" s="20">
        <v>0</v>
      </c>
      <c r="I10" s="20">
        <v>2458</v>
      </c>
      <c r="J10" s="20">
        <v>14766</v>
      </c>
      <c r="K10" s="21">
        <v>12.49309</v>
      </c>
      <c r="L10" s="22">
        <v>0</v>
      </c>
      <c r="M10" s="23">
        <v>267.21148999999997</v>
      </c>
      <c r="N10" s="24">
        <v>20052.743452191204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1559178.5828899997</v>
      </c>
      <c r="D11" s="13">
        <v>11883</v>
      </c>
      <c r="E11" s="13">
        <v>118715</v>
      </c>
      <c r="F11" s="13">
        <v>1366180</v>
      </c>
      <c r="G11" s="13">
        <v>1070206</v>
      </c>
      <c r="H11" s="13">
        <v>855055</v>
      </c>
      <c r="I11" s="13">
        <v>790313</v>
      </c>
      <c r="J11" s="13">
        <v>4332880</v>
      </c>
      <c r="K11" s="13">
        <v>141754.23550000001</v>
      </c>
      <c r="L11" s="13">
        <v>46407</v>
      </c>
      <c r="M11" s="13">
        <v>196604.84903999997</v>
      </c>
      <c r="N11" s="14">
        <v>10489176.667429999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7938.9849999999997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7938.9849999999997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45820.434299999994</v>
      </c>
      <c r="D15" s="13">
        <v>0</v>
      </c>
      <c r="E15" s="13">
        <v>23488</v>
      </c>
      <c r="F15" s="13">
        <v>810831.01500000001</v>
      </c>
      <c r="G15" s="13">
        <v>244748</v>
      </c>
      <c r="H15" s="13">
        <v>0</v>
      </c>
      <c r="I15" s="13">
        <v>30207</v>
      </c>
      <c r="J15" s="13">
        <v>58054</v>
      </c>
      <c r="K15" s="13">
        <v>18672.932000000001</v>
      </c>
      <c r="L15" s="13">
        <v>0</v>
      </c>
      <c r="M15" s="13">
        <v>0</v>
      </c>
      <c r="N15" s="14">
        <v>1231821.3813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6871.1010399999996</v>
      </c>
      <c r="D17" s="28">
        <v>0</v>
      </c>
      <c r="E17" s="28">
        <v>0</v>
      </c>
      <c r="F17" s="28">
        <v>21153</v>
      </c>
      <c r="G17" s="28">
        <v>13955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41979.101040000001</v>
      </c>
      <c r="O17" s="15"/>
      <c r="P17" s="16"/>
      <c r="Q17" s="15"/>
    </row>
    <row r="18" spans="1:17">
      <c r="A18" s="17"/>
      <c r="B18" s="15" t="s">
        <v>3</v>
      </c>
      <c r="C18" s="29">
        <v>52691.535339999995</v>
      </c>
      <c r="D18" s="29">
        <v>0</v>
      </c>
      <c r="E18" s="29">
        <v>23488</v>
      </c>
      <c r="F18" s="29">
        <v>839923</v>
      </c>
      <c r="G18" s="29">
        <v>258703</v>
      </c>
      <c r="H18" s="29">
        <v>0</v>
      </c>
      <c r="I18" s="29">
        <v>30207</v>
      </c>
      <c r="J18" s="29">
        <v>58054</v>
      </c>
      <c r="K18" s="29">
        <v>18672.932000000001</v>
      </c>
      <c r="L18" s="29">
        <v>0</v>
      </c>
      <c r="M18" s="29">
        <v>0</v>
      </c>
      <c r="N18" s="30">
        <v>1281739.4673400002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113890.18120000002</v>
      </c>
      <c r="D21" s="29">
        <v>0</v>
      </c>
      <c r="E21" s="29">
        <v>58587</v>
      </c>
      <c r="F21" s="29">
        <v>1097680.0045042625</v>
      </c>
      <c r="G21" s="29">
        <v>631599</v>
      </c>
      <c r="H21" s="13">
        <v>0</v>
      </c>
      <c r="I21" s="29">
        <v>380058</v>
      </c>
      <c r="J21" s="29">
        <v>299105</v>
      </c>
      <c r="K21" s="29">
        <v>465.33699999999999</v>
      </c>
      <c r="L21" s="29">
        <v>0</v>
      </c>
      <c r="M21" s="29">
        <v>155402.17179000002</v>
      </c>
      <c r="N21" s="14">
        <v>2736786.6944942623</v>
      </c>
      <c r="O21" s="15"/>
      <c r="P21" s="16"/>
      <c r="Q21" s="15"/>
    </row>
    <row r="22" spans="1:17">
      <c r="A22" s="17"/>
      <c r="B22" s="18" t="s">
        <v>5</v>
      </c>
      <c r="C22" s="13">
        <v>3891.18559</v>
      </c>
      <c r="D22" s="13">
        <v>0</v>
      </c>
      <c r="E22" s="13">
        <v>93360</v>
      </c>
      <c r="F22" s="13">
        <v>624249.99549573753</v>
      </c>
      <c r="G22" s="13">
        <v>497667</v>
      </c>
      <c r="H22" s="13">
        <v>0</v>
      </c>
      <c r="I22" s="13">
        <v>217960</v>
      </c>
      <c r="J22" s="13">
        <v>53131</v>
      </c>
      <c r="K22" s="13">
        <v>769.96699999999998</v>
      </c>
      <c r="L22" s="13">
        <v>0</v>
      </c>
      <c r="M22" s="13">
        <v>76790.433769999989</v>
      </c>
      <c r="N22" s="14">
        <v>1567819.5818557374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43889.643880000003</v>
      </c>
      <c r="D23" s="13">
        <v>3282</v>
      </c>
      <c r="E23" s="13">
        <v>3015</v>
      </c>
      <c r="F23" s="13">
        <v>39561.782878555234</v>
      </c>
      <c r="G23" s="13">
        <v>52464</v>
      </c>
      <c r="H23" s="13">
        <v>0</v>
      </c>
      <c r="I23" s="13">
        <v>16766</v>
      </c>
      <c r="J23" s="13">
        <v>113596</v>
      </c>
      <c r="K23" s="13">
        <v>93945.857640000002</v>
      </c>
      <c r="L23" s="13">
        <v>3125</v>
      </c>
      <c r="M23" s="13">
        <v>1877.2449000000001</v>
      </c>
      <c r="N23" s="14">
        <v>371522.52929855522</v>
      </c>
      <c r="O23" s="15"/>
      <c r="P23" s="16"/>
      <c r="Q23" s="15"/>
    </row>
    <row r="24" spans="1:17">
      <c r="A24" s="17"/>
      <c r="B24" s="31" t="s">
        <v>7</v>
      </c>
      <c r="C24" s="20">
        <v>3986.0706899999996</v>
      </c>
      <c r="D24" s="20">
        <v>162</v>
      </c>
      <c r="E24" s="20">
        <v>5716</v>
      </c>
      <c r="F24" s="20">
        <v>14882.217121444777</v>
      </c>
      <c r="G24" s="20">
        <v>25300</v>
      </c>
      <c r="H24" s="28">
        <v>0</v>
      </c>
      <c r="I24" s="20">
        <v>7521</v>
      </c>
      <c r="J24" s="20">
        <v>44223</v>
      </c>
      <c r="K24" s="20">
        <v>65213.765909999995</v>
      </c>
      <c r="L24" s="20">
        <v>0</v>
      </c>
      <c r="M24" s="20">
        <v>1449.43128</v>
      </c>
      <c r="N24" s="24">
        <v>168453.48500144476</v>
      </c>
      <c r="O24" s="15"/>
      <c r="P24" s="16"/>
      <c r="Q24" s="15"/>
    </row>
    <row r="25" spans="1:17">
      <c r="A25" s="17"/>
      <c r="B25" s="26" t="s">
        <v>3</v>
      </c>
      <c r="C25" s="13">
        <v>165657.08136000001</v>
      </c>
      <c r="D25" s="13">
        <v>3444</v>
      </c>
      <c r="E25" s="13">
        <v>160678</v>
      </c>
      <c r="F25" s="13">
        <v>1776374</v>
      </c>
      <c r="G25" s="13">
        <v>1207030</v>
      </c>
      <c r="H25" s="13">
        <v>0</v>
      </c>
      <c r="I25" s="13">
        <v>622305</v>
      </c>
      <c r="J25" s="13">
        <v>510055</v>
      </c>
      <c r="K25" s="13">
        <v>160394.92755000002</v>
      </c>
      <c r="L25" s="13">
        <v>3125</v>
      </c>
      <c r="M25" s="13">
        <v>235519.28173999998</v>
      </c>
      <c r="N25" s="14">
        <v>4844582.2906499999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93880</v>
      </c>
      <c r="F28" s="16">
        <v>724180</v>
      </c>
      <c r="G28" s="16">
        <v>2175374</v>
      </c>
      <c r="H28" s="16">
        <v>0</v>
      </c>
      <c r="I28" s="16">
        <v>409814</v>
      </c>
      <c r="J28" s="16">
        <v>113977</v>
      </c>
      <c r="K28" s="16">
        <v>0</v>
      </c>
      <c r="L28" s="16">
        <v>0</v>
      </c>
      <c r="M28" s="16">
        <v>34059.261340000005</v>
      </c>
      <c r="N28" s="14">
        <v>3551284.2613400002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2657</v>
      </c>
      <c r="F29" s="21">
        <v>1612</v>
      </c>
      <c r="G29" s="21">
        <v>22160</v>
      </c>
      <c r="H29" s="21">
        <v>0</v>
      </c>
      <c r="I29" s="21">
        <v>0</v>
      </c>
      <c r="J29" s="21">
        <v>240</v>
      </c>
      <c r="K29" s="21">
        <v>0</v>
      </c>
      <c r="L29" s="21">
        <v>0</v>
      </c>
      <c r="M29" s="21">
        <v>0</v>
      </c>
      <c r="N29" s="24">
        <v>26669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96537</v>
      </c>
      <c r="F30" s="13">
        <v>725792</v>
      </c>
      <c r="G30" s="13">
        <v>2197534</v>
      </c>
      <c r="H30" s="13">
        <v>0</v>
      </c>
      <c r="I30" s="13">
        <v>409814</v>
      </c>
      <c r="J30" s="13">
        <v>114217</v>
      </c>
      <c r="K30" s="13">
        <v>0</v>
      </c>
      <c r="L30" s="13">
        <v>0</v>
      </c>
      <c r="M30" s="13">
        <v>34059.261340000005</v>
      </c>
      <c r="N30" s="14">
        <v>3577953.2613400002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1428493.5375399997</v>
      </c>
      <c r="D33" s="35">
        <v>0</v>
      </c>
      <c r="E33" s="35">
        <v>99425</v>
      </c>
      <c r="F33" s="35">
        <v>2330655.4618789433</v>
      </c>
      <c r="G33" s="35">
        <v>1361048</v>
      </c>
      <c r="H33" s="35">
        <v>557486</v>
      </c>
      <c r="I33" s="35">
        <v>983558</v>
      </c>
      <c r="J33" s="35">
        <v>3905280</v>
      </c>
      <c r="K33" s="35">
        <v>9387.81</v>
      </c>
      <c r="L33" s="35">
        <v>0</v>
      </c>
      <c r="M33" s="35">
        <v>305349.87696000002</v>
      </c>
      <c r="N33" s="14">
        <v>10980683.686378945</v>
      </c>
      <c r="O33" s="15"/>
      <c r="P33" s="16"/>
      <c r="Q33" s="15"/>
    </row>
    <row r="34" spans="1:17">
      <c r="A34" s="17"/>
      <c r="B34" s="15" t="s">
        <v>5</v>
      </c>
      <c r="C34" s="35">
        <v>49711.619889999994</v>
      </c>
      <c r="D34" s="35">
        <v>0</v>
      </c>
      <c r="E34" s="35">
        <v>225607</v>
      </c>
      <c r="F34" s="35">
        <v>2196429.5381210567</v>
      </c>
      <c r="G34" s="35">
        <v>3007420</v>
      </c>
      <c r="H34" s="35">
        <v>297569</v>
      </c>
      <c r="I34" s="35">
        <v>749925</v>
      </c>
      <c r="J34" s="35">
        <v>225197</v>
      </c>
      <c r="K34" s="35">
        <v>20139.613000000001</v>
      </c>
      <c r="L34" s="35">
        <v>0</v>
      </c>
      <c r="M34" s="35">
        <v>154911.9417</v>
      </c>
      <c r="N34" s="14">
        <v>6926910.7127110567</v>
      </c>
      <c r="O34" s="15"/>
      <c r="P34" s="16"/>
      <c r="Q34" s="15"/>
    </row>
    <row r="35" spans="1:17">
      <c r="A35" s="17"/>
      <c r="B35" s="15" t="s">
        <v>6</v>
      </c>
      <c r="C35" s="35">
        <v>288464.87043000001</v>
      </c>
      <c r="D35" s="35">
        <v>15165</v>
      </c>
      <c r="E35" s="35">
        <v>64979</v>
      </c>
      <c r="F35" s="35">
        <v>142787.74400636402</v>
      </c>
      <c r="G35" s="35">
        <v>302824</v>
      </c>
      <c r="H35" s="35">
        <v>0</v>
      </c>
      <c r="I35" s="35">
        <v>109177</v>
      </c>
      <c r="J35" s="35">
        <v>825500</v>
      </c>
      <c r="K35" s="35">
        <v>226068.41305</v>
      </c>
      <c r="L35" s="35">
        <v>49532</v>
      </c>
      <c r="M35" s="35">
        <v>4204.9306900000001</v>
      </c>
      <c r="N35" s="14">
        <v>2028702.9581763642</v>
      </c>
      <c r="O35" s="15"/>
      <c r="P35" s="16"/>
      <c r="Q35" s="15"/>
    </row>
    <row r="36" spans="1:17">
      <c r="A36" s="17"/>
      <c r="B36" s="22" t="s">
        <v>7</v>
      </c>
      <c r="C36" s="36">
        <v>10857.171729999998</v>
      </c>
      <c r="D36" s="36">
        <v>162</v>
      </c>
      <c r="E36" s="36">
        <v>9407</v>
      </c>
      <c r="F36" s="36">
        <v>38396.255993635976</v>
      </c>
      <c r="G36" s="36">
        <v>62181</v>
      </c>
      <c r="H36" s="36">
        <v>0</v>
      </c>
      <c r="I36" s="36">
        <v>9979</v>
      </c>
      <c r="J36" s="36">
        <v>59229</v>
      </c>
      <c r="K36" s="36">
        <v>65226.258999999998</v>
      </c>
      <c r="L36" s="36">
        <v>0</v>
      </c>
      <c r="M36" s="36">
        <v>1716.6427699999999</v>
      </c>
      <c r="N36" s="24">
        <v>257154.32949363597</v>
      </c>
      <c r="O36" s="15"/>
      <c r="P36" s="16"/>
      <c r="Q36" s="15"/>
    </row>
    <row r="37" spans="1:17">
      <c r="A37" s="17"/>
      <c r="B37" s="15" t="s">
        <v>3</v>
      </c>
      <c r="C37" s="35">
        <v>1777527.1995899999</v>
      </c>
      <c r="D37" s="35">
        <v>15327</v>
      </c>
      <c r="E37" s="35">
        <v>399418</v>
      </c>
      <c r="F37" s="35">
        <v>4708269</v>
      </c>
      <c r="G37" s="35">
        <v>4733473</v>
      </c>
      <c r="H37" s="35">
        <v>855055</v>
      </c>
      <c r="I37" s="35">
        <v>1852639</v>
      </c>
      <c r="J37" s="35">
        <v>5015206</v>
      </c>
      <c r="K37" s="35">
        <v>320822.09505</v>
      </c>
      <c r="L37" s="35">
        <v>49532</v>
      </c>
      <c r="M37" s="35">
        <v>466183.39211999997</v>
      </c>
      <c r="N37" s="37">
        <v>20193451.686759997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8.8024931406622784</v>
      </c>
      <c r="D39" s="42">
        <v>7.5900842697681423E-2</v>
      </c>
      <c r="E39" s="42">
        <v>1.9779580340981613</v>
      </c>
      <c r="F39" s="42">
        <v>23.31582075731518</v>
      </c>
      <c r="G39" s="42">
        <v>23.440633495577877</v>
      </c>
      <c r="H39" s="42">
        <v>4.2343182000956467</v>
      </c>
      <c r="I39" s="42">
        <v>9.1744543168649972</v>
      </c>
      <c r="J39" s="42">
        <v>24.835803595124162</v>
      </c>
      <c r="K39" s="42">
        <v>1.5887432224395279</v>
      </c>
      <c r="L39" s="42">
        <v>0.24528743658260299</v>
      </c>
      <c r="M39" s="42">
        <v>2.308586958541897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600-000000000000}"/>
  </dataValidations>
  <pageMargins left="0.75" right="0.75" top="1" bottom="1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.5703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34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1426516.0430900001</v>
      </c>
      <c r="D7" s="13">
        <v>0</v>
      </c>
      <c r="E7" s="13">
        <v>42724</v>
      </c>
      <c r="F7" s="13">
        <v>1242084.6501742061</v>
      </c>
      <c r="G7" s="13">
        <v>737367</v>
      </c>
      <c r="H7" s="13">
        <v>561878</v>
      </c>
      <c r="I7" s="13">
        <v>600195</v>
      </c>
      <c r="J7" s="13">
        <v>3735002</v>
      </c>
      <c r="K7" s="13">
        <v>11143.88</v>
      </c>
      <c r="L7" s="13">
        <v>0</v>
      </c>
      <c r="M7" s="13">
        <v>155464</v>
      </c>
      <c r="N7" s="14">
        <v>8512374.5732642058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14793</v>
      </c>
      <c r="F8" s="13">
        <v>36796.513808482305</v>
      </c>
      <c r="G8" s="13">
        <v>82268</v>
      </c>
      <c r="H8" s="13">
        <v>290391</v>
      </c>
      <c r="I8" s="13">
        <v>91729</v>
      </c>
      <c r="J8" s="13">
        <v>35</v>
      </c>
      <c r="K8" s="13">
        <v>707.91600000000005</v>
      </c>
      <c r="L8" s="13">
        <v>0</v>
      </c>
      <c r="M8" s="13">
        <v>44125</v>
      </c>
      <c r="N8" s="14">
        <v>560845.42980848229</v>
      </c>
      <c r="O8" s="15"/>
      <c r="P8" s="16"/>
      <c r="Q8" s="15"/>
    </row>
    <row r="9" spans="1:17" ht="12.75" customHeight="1">
      <c r="A9" s="17"/>
      <c r="B9" s="18" t="s">
        <v>6</v>
      </c>
      <c r="C9" s="13">
        <v>229989.87844999999</v>
      </c>
      <c r="D9" s="13">
        <v>11719</v>
      </c>
      <c r="E9" s="13">
        <v>60602</v>
      </c>
      <c r="F9" s="13">
        <v>96899.767704495694</v>
      </c>
      <c r="G9" s="13">
        <v>259601</v>
      </c>
      <c r="H9" s="13">
        <v>0</v>
      </c>
      <c r="I9" s="13">
        <v>90262</v>
      </c>
      <c r="J9" s="13">
        <v>687690</v>
      </c>
      <c r="K9" s="13">
        <v>123366.86091</v>
      </c>
      <c r="L9" s="13">
        <v>43203</v>
      </c>
      <c r="M9" s="13">
        <v>3094</v>
      </c>
      <c r="N9" s="14">
        <v>1606427.5070644957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1395</v>
      </c>
      <c r="F10" s="20">
        <v>703.13409460143782</v>
      </c>
      <c r="G10" s="20">
        <v>699</v>
      </c>
      <c r="H10" s="20">
        <v>0</v>
      </c>
      <c r="I10" s="20">
        <v>2429</v>
      </c>
      <c r="J10" s="20">
        <v>14546</v>
      </c>
      <c r="K10" s="21">
        <v>14.325610000000001</v>
      </c>
      <c r="L10" s="22">
        <v>0</v>
      </c>
      <c r="M10" s="23">
        <v>451</v>
      </c>
      <c r="N10" s="24">
        <v>20237.459704601439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1656505.92154</v>
      </c>
      <c r="D11" s="13">
        <v>11719</v>
      </c>
      <c r="E11" s="13">
        <v>119514</v>
      </c>
      <c r="F11" s="13">
        <v>1376484.0657817856</v>
      </c>
      <c r="G11" s="13">
        <v>1079935</v>
      </c>
      <c r="H11" s="13">
        <v>852269</v>
      </c>
      <c r="I11" s="13">
        <v>784615</v>
      </c>
      <c r="J11" s="13">
        <v>4437273</v>
      </c>
      <c r="K11" s="13">
        <v>135232.98251999999</v>
      </c>
      <c r="L11" s="13">
        <v>43203</v>
      </c>
      <c r="M11" s="13">
        <v>203134</v>
      </c>
      <c r="N11" s="14">
        <v>10699884.969841786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10430.466964241787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10430.466964241787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60365.009120000002</v>
      </c>
      <c r="D15" s="13">
        <v>0</v>
      </c>
      <c r="E15" s="13">
        <v>27307</v>
      </c>
      <c r="F15" s="13">
        <v>782378.05812426191</v>
      </c>
      <c r="G15" s="13">
        <v>214543</v>
      </c>
      <c r="H15" s="13">
        <v>0</v>
      </c>
      <c r="I15" s="13">
        <v>16342</v>
      </c>
      <c r="J15" s="13">
        <v>66900</v>
      </c>
      <c r="K15" s="13">
        <v>21392.034</v>
      </c>
      <c r="L15" s="13">
        <v>0</v>
      </c>
      <c r="M15" s="13">
        <v>0</v>
      </c>
      <c r="N15" s="14">
        <v>1189227.101244262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6076.4736399999992</v>
      </c>
      <c r="D17" s="28">
        <v>0</v>
      </c>
      <c r="E17" s="28">
        <v>0</v>
      </c>
      <c r="F17" s="28">
        <v>18801.059822125386</v>
      </c>
      <c r="G17" s="28">
        <v>13192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38069.533462125386</v>
      </c>
      <c r="O17" s="15"/>
      <c r="P17" s="16"/>
      <c r="Q17" s="15"/>
    </row>
    <row r="18" spans="1:17">
      <c r="A18" s="17"/>
      <c r="B18" s="15" t="s">
        <v>3</v>
      </c>
      <c r="C18" s="29">
        <v>66441.482759999999</v>
      </c>
      <c r="D18" s="29">
        <v>0</v>
      </c>
      <c r="E18" s="29">
        <v>27307</v>
      </c>
      <c r="F18" s="29">
        <v>811609.58491062908</v>
      </c>
      <c r="G18" s="29">
        <v>227735</v>
      </c>
      <c r="H18" s="29">
        <v>0</v>
      </c>
      <c r="I18" s="29">
        <v>16342</v>
      </c>
      <c r="J18" s="29">
        <v>66900</v>
      </c>
      <c r="K18" s="29">
        <v>21392.034</v>
      </c>
      <c r="L18" s="29">
        <v>0</v>
      </c>
      <c r="M18" s="29">
        <v>0</v>
      </c>
      <c r="N18" s="30">
        <v>1237727.1016706291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121113.44043999999</v>
      </c>
      <c r="D21" s="29">
        <v>0</v>
      </c>
      <c r="E21" s="29">
        <v>60213</v>
      </c>
      <c r="F21" s="29">
        <v>1118156.0450199977</v>
      </c>
      <c r="G21" s="29">
        <v>644137</v>
      </c>
      <c r="H21" s="13">
        <v>0</v>
      </c>
      <c r="I21" s="29">
        <v>385314</v>
      </c>
      <c r="J21" s="29">
        <v>312556</v>
      </c>
      <c r="K21" s="29">
        <v>649.82799999999997</v>
      </c>
      <c r="L21" s="29">
        <v>0</v>
      </c>
      <c r="M21" s="29">
        <v>157638</v>
      </c>
      <c r="N21" s="14">
        <v>2799777.313459998</v>
      </c>
      <c r="O21" s="15"/>
      <c r="P21" s="16"/>
      <c r="Q21" s="15"/>
    </row>
    <row r="22" spans="1:17">
      <c r="A22" s="17"/>
      <c r="B22" s="18" t="s">
        <v>5</v>
      </c>
      <c r="C22" s="13">
        <v>4497.0650600000008</v>
      </c>
      <c r="D22" s="13">
        <v>0</v>
      </c>
      <c r="E22" s="13">
        <v>95309</v>
      </c>
      <c r="F22" s="13">
        <v>631619.21104948712</v>
      </c>
      <c r="G22" s="13">
        <v>505728</v>
      </c>
      <c r="H22" s="13">
        <v>0</v>
      </c>
      <c r="I22" s="13">
        <v>222598</v>
      </c>
      <c r="J22" s="13">
        <v>55487</v>
      </c>
      <c r="K22" s="13">
        <v>1138.413</v>
      </c>
      <c r="L22" s="13">
        <v>0</v>
      </c>
      <c r="M22" s="13">
        <v>78316</v>
      </c>
      <c r="N22" s="14">
        <v>1594692.689109487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43037.274189999996</v>
      </c>
      <c r="D23" s="13">
        <v>3562</v>
      </c>
      <c r="E23" s="13">
        <v>3293</v>
      </c>
      <c r="F23" s="13">
        <v>38992.873526626521</v>
      </c>
      <c r="G23" s="13">
        <v>56634</v>
      </c>
      <c r="H23" s="13">
        <v>0</v>
      </c>
      <c r="I23" s="13">
        <v>18118</v>
      </c>
      <c r="J23" s="13">
        <v>114172</v>
      </c>
      <c r="K23" s="13">
        <v>96812.647719999994</v>
      </c>
      <c r="L23" s="13">
        <v>3407</v>
      </c>
      <c r="M23" s="13">
        <v>1952</v>
      </c>
      <c r="N23" s="14">
        <v>379980.79543662653</v>
      </c>
      <c r="O23" s="15"/>
      <c r="P23" s="16"/>
      <c r="Q23" s="15"/>
    </row>
    <row r="24" spans="1:17">
      <c r="A24" s="17"/>
      <c r="B24" s="31" t="s">
        <v>7</v>
      </c>
      <c r="C24" s="20">
        <v>4007.4623300000003</v>
      </c>
      <c r="D24" s="20">
        <v>175</v>
      </c>
      <c r="E24" s="20">
        <v>5249</v>
      </c>
      <c r="F24" s="20">
        <v>14668.206733596129</v>
      </c>
      <c r="G24" s="20">
        <v>26334</v>
      </c>
      <c r="H24" s="28">
        <v>0</v>
      </c>
      <c r="I24" s="20">
        <v>7778</v>
      </c>
      <c r="J24" s="20">
        <v>44098</v>
      </c>
      <c r="K24" s="20">
        <v>66882.083270000003</v>
      </c>
      <c r="L24" s="20">
        <v>0</v>
      </c>
      <c r="M24" s="20">
        <v>1466</v>
      </c>
      <c r="N24" s="24">
        <v>170657.75233359612</v>
      </c>
      <c r="O24" s="15"/>
      <c r="P24" s="16"/>
      <c r="Q24" s="15"/>
    </row>
    <row r="25" spans="1:17">
      <c r="A25" s="17"/>
      <c r="B25" s="26" t="s">
        <v>3</v>
      </c>
      <c r="C25" s="13">
        <v>172655.24202000001</v>
      </c>
      <c r="D25" s="13">
        <v>3737</v>
      </c>
      <c r="E25" s="13">
        <v>164064</v>
      </c>
      <c r="F25" s="13">
        <v>1803436.3363297074</v>
      </c>
      <c r="G25" s="13">
        <v>1232833</v>
      </c>
      <c r="H25" s="13">
        <v>0</v>
      </c>
      <c r="I25" s="13">
        <v>633808</v>
      </c>
      <c r="J25" s="13">
        <v>526313</v>
      </c>
      <c r="K25" s="13">
        <v>165482.97199000002</v>
      </c>
      <c r="L25" s="13">
        <v>3407</v>
      </c>
      <c r="M25" s="13">
        <v>239372</v>
      </c>
      <c r="N25" s="14">
        <v>4945108.5503397081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94686</v>
      </c>
      <c r="F28" s="16">
        <v>732945.76756822551</v>
      </c>
      <c r="G28" s="16">
        <v>2211765</v>
      </c>
      <c r="H28" s="16">
        <v>0</v>
      </c>
      <c r="I28" s="16">
        <v>411187</v>
      </c>
      <c r="J28" s="16">
        <v>112940</v>
      </c>
      <c r="K28" s="16">
        <v>0</v>
      </c>
      <c r="L28" s="16">
        <v>0</v>
      </c>
      <c r="M28" s="16">
        <v>35078</v>
      </c>
      <c r="N28" s="14">
        <v>3598601.7675682255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2642</v>
      </c>
      <c r="F29" s="21">
        <v>1603.437138554822</v>
      </c>
      <c r="G29" s="21">
        <v>21495</v>
      </c>
      <c r="H29" s="21">
        <v>0</v>
      </c>
      <c r="I29" s="21">
        <v>0</v>
      </c>
      <c r="J29" s="21">
        <v>250</v>
      </c>
      <c r="K29" s="21">
        <v>0</v>
      </c>
      <c r="L29" s="21">
        <v>0</v>
      </c>
      <c r="M29" s="21">
        <v>0</v>
      </c>
      <c r="N29" s="24">
        <v>25990.437138554822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97328</v>
      </c>
      <c r="F30" s="13">
        <v>734549.20470678038</v>
      </c>
      <c r="G30" s="13">
        <v>2233260</v>
      </c>
      <c r="H30" s="13">
        <v>0</v>
      </c>
      <c r="I30" s="13">
        <v>411187</v>
      </c>
      <c r="J30" s="13">
        <v>113190</v>
      </c>
      <c r="K30" s="13">
        <v>0</v>
      </c>
      <c r="L30" s="13">
        <v>0</v>
      </c>
      <c r="M30" s="13">
        <v>35078</v>
      </c>
      <c r="N30" s="14">
        <v>3624592.2047067801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1547629.4835300001</v>
      </c>
      <c r="D33" s="35">
        <v>0</v>
      </c>
      <c r="E33" s="35">
        <v>102937</v>
      </c>
      <c r="F33" s="35">
        <v>2370671.1621584455</v>
      </c>
      <c r="G33" s="35">
        <v>1381504</v>
      </c>
      <c r="H33" s="35">
        <v>561878</v>
      </c>
      <c r="I33" s="35">
        <v>985509</v>
      </c>
      <c r="J33" s="35">
        <v>4047558</v>
      </c>
      <c r="K33" s="35">
        <v>11793.707999999999</v>
      </c>
      <c r="L33" s="35">
        <v>0</v>
      </c>
      <c r="M33" s="35">
        <v>313102</v>
      </c>
      <c r="N33" s="14">
        <v>11322582.353688445</v>
      </c>
      <c r="O33" s="15"/>
      <c r="P33" s="16"/>
      <c r="Q33" s="15"/>
    </row>
    <row r="34" spans="1:17">
      <c r="A34" s="17"/>
      <c r="B34" s="15" t="s">
        <v>5</v>
      </c>
      <c r="C34" s="35">
        <v>64862.074180000003</v>
      </c>
      <c r="D34" s="35">
        <v>0</v>
      </c>
      <c r="E34" s="35">
        <v>232095</v>
      </c>
      <c r="F34" s="35">
        <v>2183739.5505504571</v>
      </c>
      <c r="G34" s="35">
        <v>3014304</v>
      </c>
      <c r="H34" s="35">
        <v>290391</v>
      </c>
      <c r="I34" s="35">
        <v>741856</v>
      </c>
      <c r="J34" s="35">
        <v>235362</v>
      </c>
      <c r="K34" s="35">
        <v>23238.363000000001</v>
      </c>
      <c r="L34" s="35">
        <v>0</v>
      </c>
      <c r="M34" s="35">
        <v>157519</v>
      </c>
      <c r="N34" s="14">
        <v>6943366.9877304565</v>
      </c>
      <c r="O34" s="15"/>
      <c r="P34" s="16"/>
      <c r="Q34" s="15"/>
    </row>
    <row r="35" spans="1:17">
      <c r="A35" s="17"/>
      <c r="B35" s="15" t="s">
        <v>6</v>
      </c>
      <c r="C35" s="35">
        <v>273027.15263999999</v>
      </c>
      <c r="D35" s="35">
        <v>15281</v>
      </c>
      <c r="E35" s="35">
        <v>63895</v>
      </c>
      <c r="F35" s="35">
        <v>135892.64123112222</v>
      </c>
      <c r="G35" s="35">
        <v>316235</v>
      </c>
      <c r="H35" s="35">
        <v>0</v>
      </c>
      <c r="I35" s="35">
        <v>108380</v>
      </c>
      <c r="J35" s="35">
        <v>801862</v>
      </c>
      <c r="K35" s="35">
        <v>220179.50863</v>
      </c>
      <c r="L35" s="35">
        <v>46610</v>
      </c>
      <c r="M35" s="35">
        <v>5046</v>
      </c>
      <c r="N35" s="14">
        <v>1986408.3025011222</v>
      </c>
      <c r="O35" s="15"/>
      <c r="P35" s="16"/>
      <c r="Q35" s="15"/>
    </row>
    <row r="36" spans="1:17">
      <c r="A36" s="17"/>
      <c r="B36" s="22" t="s">
        <v>7</v>
      </c>
      <c r="C36" s="36">
        <v>10083.935969999999</v>
      </c>
      <c r="D36" s="36">
        <v>175</v>
      </c>
      <c r="E36" s="36">
        <v>9286</v>
      </c>
      <c r="F36" s="36">
        <v>35775.837788877776</v>
      </c>
      <c r="G36" s="36">
        <v>61720</v>
      </c>
      <c r="H36" s="36">
        <v>0</v>
      </c>
      <c r="I36" s="36">
        <v>10207</v>
      </c>
      <c r="J36" s="36">
        <v>58894</v>
      </c>
      <c r="K36" s="36">
        <v>66896.408880000003</v>
      </c>
      <c r="L36" s="36">
        <v>0</v>
      </c>
      <c r="M36" s="36">
        <v>1917</v>
      </c>
      <c r="N36" s="24">
        <v>254955.18263887777</v>
      </c>
      <c r="O36" s="15"/>
      <c r="P36" s="16"/>
      <c r="Q36" s="15"/>
    </row>
    <row r="37" spans="1:17">
      <c r="A37" s="17"/>
      <c r="B37" s="15" t="s">
        <v>3</v>
      </c>
      <c r="C37" s="35">
        <v>1895602.6463200001</v>
      </c>
      <c r="D37" s="35">
        <v>15456</v>
      </c>
      <c r="E37" s="35">
        <v>408213</v>
      </c>
      <c r="F37" s="35">
        <v>4726079.191728903</v>
      </c>
      <c r="G37" s="35">
        <v>4773763</v>
      </c>
      <c r="H37" s="35">
        <v>852269</v>
      </c>
      <c r="I37" s="35">
        <v>1845952</v>
      </c>
      <c r="J37" s="35">
        <v>5143676</v>
      </c>
      <c r="K37" s="35">
        <v>322107.98851</v>
      </c>
      <c r="L37" s="35">
        <v>46610</v>
      </c>
      <c r="M37" s="35">
        <v>477584</v>
      </c>
      <c r="N37" s="37">
        <v>20507312.826558899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9.243544789861577</v>
      </c>
      <c r="D39" s="42">
        <v>7.5368236349245263E-2</v>
      </c>
      <c r="E39" s="42">
        <v>1.9905728432216909</v>
      </c>
      <c r="F39" s="42">
        <v>23.045823856591223</v>
      </c>
      <c r="G39" s="42">
        <v>23.278344853732019</v>
      </c>
      <c r="H39" s="42">
        <v>4.1559272402390599</v>
      </c>
      <c r="I39" s="42">
        <v>9.0014328820756973</v>
      </c>
      <c r="J39" s="42">
        <v>25.082155051238388</v>
      </c>
      <c r="K39" s="42">
        <v>1.5706981759835439</v>
      </c>
      <c r="L39" s="42">
        <v>0.22728477589533655</v>
      </c>
      <c r="M39" s="42">
        <v>2.3288472948122378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700-000000000000}"/>
  </dataValidations>
  <pageMargins left="0.75" right="0.75" top="1" bottom="1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35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1478454.58632</v>
      </c>
      <c r="D7" s="13">
        <v>0</v>
      </c>
      <c r="E7" s="13">
        <v>44259</v>
      </c>
      <c r="F7" s="13">
        <v>1244750.9279261206</v>
      </c>
      <c r="G7" s="13">
        <v>739484</v>
      </c>
      <c r="H7" s="13">
        <v>584681</v>
      </c>
      <c r="I7" s="13">
        <v>603778</v>
      </c>
      <c r="J7" s="13">
        <v>3858991</v>
      </c>
      <c r="K7" s="13">
        <v>11746.540999999999</v>
      </c>
      <c r="L7" s="13">
        <v>0</v>
      </c>
      <c r="M7" s="13">
        <v>159844</v>
      </c>
      <c r="N7" s="14">
        <v>8725989.0552461203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14264</v>
      </c>
      <c r="F8" s="13">
        <v>36796.4104974086</v>
      </c>
      <c r="G8" s="13">
        <v>84047</v>
      </c>
      <c r="H8" s="13">
        <v>287778</v>
      </c>
      <c r="I8" s="13">
        <v>92674</v>
      </c>
      <c r="J8" s="13">
        <v>36</v>
      </c>
      <c r="K8" s="13">
        <v>800.04100000000005</v>
      </c>
      <c r="L8" s="13">
        <v>0</v>
      </c>
      <c r="M8" s="13">
        <v>45307</v>
      </c>
      <c r="N8" s="14">
        <v>561702.45149740856</v>
      </c>
      <c r="O8" s="15"/>
      <c r="P8" s="16"/>
      <c r="Q8" s="15"/>
    </row>
    <row r="9" spans="1:17" ht="12.75" customHeight="1">
      <c r="A9" s="17"/>
      <c r="B9" s="18" t="s">
        <v>6</v>
      </c>
      <c r="C9" s="13">
        <v>261924.96338999999</v>
      </c>
      <c r="D9" s="13">
        <v>11987</v>
      </c>
      <c r="E9" s="13">
        <v>67186</v>
      </c>
      <c r="F9" s="13">
        <v>107875.69654471336</v>
      </c>
      <c r="G9" s="13">
        <v>291889</v>
      </c>
      <c r="H9" s="13">
        <v>0</v>
      </c>
      <c r="I9" s="13">
        <v>98827</v>
      </c>
      <c r="J9" s="13">
        <v>754524</v>
      </c>
      <c r="K9" s="13">
        <v>133131.20082</v>
      </c>
      <c r="L9" s="13">
        <v>46698</v>
      </c>
      <c r="M9" s="13">
        <v>3281</v>
      </c>
      <c r="N9" s="14">
        <v>1777323.8607547132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1109</v>
      </c>
      <c r="F10" s="20">
        <v>782.7787621821858</v>
      </c>
      <c r="G10" s="20">
        <v>934</v>
      </c>
      <c r="H10" s="20">
        <v>0</v>
      </c>
      <c r="I10" s="20">
        <v>2666</v>
      </c>
      <c r="J10" s="20">
        <v>15007</v>
      </c>
      <c r="K10" s="21">
        <v>19.224790000000002</v>
      </c>
      <c r="L10" s="22">
        <v>0</v>
      </c>
      <c r="M10" s="23">
        <v>325</v>
      </c>
      <c r="N10" s="24">
        <v>20843.003552182185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1740379.5497099999</v>
      </c>
      <c r="D11" s="13">
        <v>11987</v>
      </c>
      <c r="E11" s="13">
        <v>126818</v>
      </c>
      <c r="F11" s="13">
        <v>1390205.8137304247</v>
      </c>
      <c r="G11" s="13">
        <v>1116354</v>
      </c>
      <c r="H11" s="13">
        <v>872459</v>
      </c>
      <c r="I11" s="13">
        <v>797945</v>
      </c>
      <c r="J11" s="13">
        <v>4628558</v>
      </c>
      <c r="K11" s="13">
        <v>145697.00761</v>
      </c>
      <c r="L11" s="13">
        <v>46698</v>
      </c>
      <c r="M11" s="13">
        <v>208757</v>
      </c>
      <c r="N11" s="14">
        <v>11085858.371050423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11135.597853909958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11135.597853909958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64710.580649999996</v>
      </c>
      <c r="D15" s="13">
        <v>0</v>
      </c>
      <c r="E15" s="13">
        <v>27680</v>
      </c>
      <c r="F15" s="13">
        <v>771848.67351976561</v>
      </c>
      <c r="G15" s="13">
        <v>224549</v>
      </c>
      <c r="H15" s="13">
        <v>0</v>
      </c>
      <c r="I15" s="13">
        <v>16539</v>
      </c>
      <c r="J15" s="13">
        <v>67038</v>
      </c>
      <c r="K15" s="13">
        <v>24988.672999999999</v>
      </c>
      <c r="L15" s="13">
        <v>0</v>
      </c>
      <c r="M15" s="13">
        <v>0</v>
      </c>
      <c r="N15" s="14">
        <v>1197353.9271697656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6917.6275600000008</v>
      </c>
      <c r="D17" s="28">
        <v>0</v>
      </c>
      <c r="E17" s="28">
        <v>0</v>
      </c>
      <c r="F17" s="28">
        <v>20077.299117171482</v>
      </c>
      <c r="G17" s="28">
        <v>15504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42498.926677171483</v>
      </c>
      <c r="O17" s="15"/>
      <c r="P17" s="16"/>
      <c r="Q17" s="15"/>
    </row>
    <row r="18" spans="1:17">
      <c r="A18" s="17"/>
      <c r="B18" s="15" t="s">
        <v>3</v>
      </c>
      <c r="C18" s="29">
        <v>71628.208209999997</v>
      </c>
      <c r="D18" s="29">
        <v>0</v>
      </c>
      <c r="E18" s="29">
        <v>27680</v>
      </c>
      <c r="F18" s="29">
        <v>803061.57049084699</v>
      </c>
      <c r="G18" s="29">
        <v>240053</v>
      </c>
      <c r="H18" s="29">
        <v>0</v>
      </c>
      <c r="I18" s="29">
        <v>16539</v>
      </c>
      <c r="J18" s="29">
        <v>67038</v>
      </c>
      <c r="K18" s="29">
        <v>24988.672999999999</v>
      </c>
      <c r="L18" s="29">
        <v>0</v>
      </c>
      <c r="M18" s="29">
        <v>0</v>
      </c>
      <c r="N18" s="30">
        <v>1250988.4517008469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126446.16035000001</v>
      </c>
      <c r="D21" s="29">
        <v>0</v>
      </c>
      <c r="E21" s="29">
        <v>61178</v>
      </c>
      <c r="F21" s="29">
        <v>1134654.4623118246</v>
      </c>
      <c r="G21" s="29">
        <v>651973</v>
      </c>
      <c r="H21" s="13">
        <v>0</v>
      </c>
      <c r="I21" s="29">
        <v>391089</v>
      </c>
      <c r="J21" s="29">
        <v>322116</v>
      </c>
      <c r="K21" s="29">
        <v>874.67</v>
      </c>
      <c r="L21" s="29">
        <v>0</v>
      </c>
      <c r="M21" s="29">
        <v>160110</v>
      </c>
      <c r="N21" s="14">
        <v>2848441.2926618243</v>
      </c>
      <c r="O21" s="15"/>
      <c r="P21" s="16"/>
      <c r="Q21" s="15"/>
    </row>
    <row r="22" spans="1:17">
      <c r="A22" s="17"/>
      <c r="B22" s="18" t="s">
        <v>5</v>
      </c>
      <c r="C22" s="13">
        <v>5125.9387700000007</v>
      </c>
      <c r="D22" s="13">
        <v>0</v>
      </c>
      <c r="E22" s="13">
        <v>97412</v>
      </c>
      <c r="F22" s="13">
        <v>635794.98160687636</v>
      </c>
      <c r="G22" s="13">
        <v>508925</v>
      </c>
      <c r="H22" s="13">
        <v>0</v>
      </c>
      <c r="I22" s="13">
        <v>227711</v>
      </c>
      <c r="J22" s="13">
        <v>57553</v>
      </c>
      <c r="K22" s="13">
        <v>1411.135</v>
      </c>
      <c r="L22" s="13">
        <v>0</v>
      </c>
      <c r="M22" s="13">
        <v>79703</v>
      </c>
      <c r="N22" s="14">
        <v>1613636.0553768764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51881.434079999999</v>
      </c>
      <c r="D23" s="13">
        <v>4320</v>
      </c>
      <c r="E23" s="13">
        <v>3900</v>
      </c>
      <c r="F23" s="13">
        <v>47379.497646438409</v>
      </c>
      <c r="G23" s="13">
        <v>70354</v>
      </c>
      <c r="H23" s="13">
        <v>0</v>
      </c>
      <c r="I23" s="13">
        <v>22728</v>
      </c>
      <c r="J23" s="13">
        <v>134267</v>
      </c>
      <c r="K23" s="13">
        <v>116189.04029</v>
      </c>
      <c r="L23" s="13">
        <v>4254</v>
      </c>
      <c r="M23" s="13">
        <v>2398</v>
      </c>
      <c r="N23" s="14">
        <v>457670.97201643838</v>
      </c>
      <c r="O23" s="15"/>
      <c r="P23" s="16"/>
      <c r="Q23" s="15"/>
    </row>
    <row r="24" spans="1:17">
      <c r="A24" s="17"/>
      <c r="B24" s="31" t="s">
        <v>7</v>
      </c>
      <c r="C24" s="20">
        <v>5014.1440899999998</v>
      </c>
      <c r="D24" s="20">
        <v>213</v>
      </c>
      <c r="E24" s="20">
        <v>6271</v>
      </c>
      <c r="F24" s="20">
        <v>17823.058511892534</v>
      </c>
      <c r="G24" s="20">
        <v>31511</v>
      </c>
      <c r="H24" s="28">
        <v>0</v>
      </c>
      <c r="I24" s="20">
        <v>9502</v>
      </c>
      <c r="J24" s="20">
        <v>51758</v>
      </c>
      <c r="K24" s="20">
        <v>80374.631870000012</v>
      </c>
      <c r="L24" s="20">
        <v>0</v>
      </c>
      <c r="M24" s="20">
        <v>1800</v>
      </c>
      <c r="N24" s="24">
        <v>204266.83447189254</v>
      </c>
      <c r="O24" s="15"/>
      <c r="P24" s="16"/>
      <c r="Q24" s="15"/>
    </row>
    <row r="25" spans="1:17">
      <c r="A25" s="17"/>
      <c r="B25" s="26" t="s">
        <v>3</v>
      </c>
      <c r="C25" s="13">
        <v>188467.67728999999</v>
      </c>
      <c r="D25" s="13">
        <v>4533</v>
      </c>
      <c r="E25" s="13">
        <v>168761</v>
      </c>
      <c r="F25" s="13">
        <v>1835652.0000770318</v>
      </c>
      <c r="G25" s="13">
        <v>1262763</v>
      </c>
      <c r="H25" s="13">
        <v>0</v>
      </c>
      <c r="I25" s="13">
        <v>651030</v>
      </c>
      <c r="J25" s="13">
        <v>565694</v>
      </c>
      <c r="K25" s="13">
        <v>198849.47716000001</v>
      </c>
      <c r="L25" s="13">
        <v>4254</v>
      </c>
      <c r="M25" s="13">
        <v>244011</v>
      </c>
      <c r="N25" s="14">
        <v>5124015.1545270309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96324</v>
      </c>
      <c r="F28" s="16">
        <v>739495.72857153439</v>
      </c>
      <c r="G28" s="16">
        <v>2185959</v>
      </c>
      <c r="H28" s="16">
        <v>0</v>
      </c>
      <c r="I28" s="16">
        <v>411982</v>
      </c>
      <c r="J28" s="16">
        <v>111390</v>
      </c>
      <c r="K28" s="16">
        <v>0</v>
      </c>
      <c r="L28" s="16">
        <v>0</v>
      </c>
      <c r="M28" s="16">
        <v>35828</v>
      </c>
      <c r="N28" s="14">
        <v>3580978.7285715342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3426</v>
      </c>
      <c r="F29" s="21">
        <v>1899.0804176021184</v>
      </c>
      <c r="G29" s="21">
        <v>23947</v>
      </c>
      <c r="H29" s="21">
        <v>0</v>
      </c>
      <c r="I29" s="21">
        <v>0</v>
      </c>
      <c r="J29" s="21">
        <v>288</v>
      </c>
      <c r="K29" s="21">
        <v>0</v>
      </c>
      <c r="L29" s="21">
        <v>0</v>
      </c>
      <c r="M29" s="21">
        <v>0</v>
      </c>
      <c r="N29" s="24">
        <v>29560.080417602119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99750</v>
      </c>
      <c r="F30" s="13">
        <v>741394.80898913648</v>
      </c>
      <c r="G30" s="13">
        <v>2209906</v>
      </c>
      <c r="H30" s="13">
        <v>0</v>
      </c>
      <c r="I30" s="13">
        <v>411982</v>
      </c>
      <c r="J30" s="13">
        <v>111678</v>
      </c>
      <c r="K30" s="13">
        <v>0</v>
      </c>
      <c r="L30" s="13">
        <v>0</v>
      </c>
      <c r="M30" s="13">
        <v>35828</v>
      </c>
      <c r="N30" s="14">
        <v>3610538.8089891365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1604900.74667</v>
      </c>
      <c r="D33" s="35">
        <v>0</v>
      </c>
      <c r="E33" s="35">
        <v>105437</v>
      </c>
      <c r="F33" s="35">
        <v>2390540.9880918553</v>
      </c>
      <c r="G33" s="35">
        <v>1391457</v>
      </c>
      <c r="H33" s="35">
        <v>584681</v>
      </c>
      <c r="I33" s="35">
        <v>994867</v>
      </c>
      <c r="J33" s="35">
        <v>4181107</v>
      </c>
      <c r="K33" s="35">
        <v>12621.210999999999</v>
      </c>
      <c r="L33" s="35">
        <v>0</v>
      </c>
      <c r="M33" s="35">
        <v>319954</v>
      </c>
      <c r="N33" s="14">
        <v>11585565.945761856</v>
      </c>
      <c r="O33" s="15"/>
      <c r="P33" s="16"/>
      <c r="Q33" s="15"/>
    </row>
    <row r="34" spans="1:17">
      <c r="A34" s="17"/>
      <c r="B34" s="15" t="s">
        <v>5</v>
      </c>
      <c r="C34" s="35">
        <v>69836.519419999997</v>
      </c>
      <c r="D34" s="35">
        <v>0</v>
      </c>
      <c r="E34" s="35">
        <v>235680</v>
      </c>
      <c r="F34" s="35">
        <v>2183935.794195585</v>
      </c>
      <c r="G34" s="35">
        <v>3003480</v>
      </c>
      <c r="H34" s="35">
        <v>287778</v>
      </c>
      <c r="I34" s="35">
        <v>748906</v>
      </c>
      <c r="J34" s="35">
        <v>236017</v>
      </c>
      <c r="K34" s="35">
        <v>27199.848999999998</v>
      </c>
      <c r="L34" s="35">
        <v>0</v>
      </c>
      <c r="M34" s="35">
        <v>160838</v>
      </c>
      <c r="N34" s="14">
        <v>6953671.1626155851</v>
      </c>
      <c r="O34" s="15"/>
      <c r="P34" s="16"/>
      <c r="Q34" s="15"/>
    </row>
    <row r="35" spans="1:17">
      <c r="A35" s="17"/>
      <c r="B35" s="15" t="s">
        <v>6</v>
      </c>
      <c r="C35" s="35">
        <v>313806.39746999997</v>
      </c>
      <c r="D35" s="35">
        <v>16307</v>
      </c>
      <c r="E35" s="35">
        <v>71086</v>
      </c>
      <c r="F35" s="35">
        <v>155255.19419115176</v>
      </c>
      <c r="G35" s="35">
        <v>362243</v>
      </c>
      <c r="H35" s="35">
        <v>0</v>
      </c>
      <c r="I35" s="35">
        <v>121555</v>
      </c>
      <c r="J35" s="35">
        <v>888791</v>
      </c>
      <c r="K35" s="35">
        <v>249320.24111</v>
      </c>
      <c r="L35" s="35">
        <v>50952</v>
      </c>
      <c r="M35" s="35">
        <v>5679</v>
      </c>
      <c r="N35" s="14">
        <v>2234994.8327711518</v>
      </c>
      <c r="O35" s="15"/>
      <c r="P35" s="16"/>
      <c r="Q35" s="15"/>
    </row>
    <row r="36" spans="1:17">
      <c r="A36" s="17"/>
      <c r="B36" s="22" t="s">
        <v>7</v>
      </c>
      <c r="C36" s="36">
        <v>11931.771650000001</v>
      </c>
      <c r="D36" s="36">
        <v>213</v>
      </c>
      <c r="E36" s="36">
        <v>10806</v>
      </c>
      <c r="F36" s="36">
        <v>40582.216808848316</v>
      </c>
      <c r="G36" s="36">
        <v>71896</v>
      </c>
      <c r="H36" s="36">
        <v>0</v>
      </c>
      <c r="I36" s="36">
        <v>12168</v>
      </c>
      <c r="J36" s="36">
        <v>67053</v>
      </c>
      <c r="K36" s="36">
        <v>80393.856660000005</v>
      </c>
      <c r="L36" s="36">
        <v>0</v>
      </c>
      <c r="M36" s="36">
        <v>2125</v>
      </c>
      <c r="N36" s="24">
        <v>297168.84511884832</v>
      </c>
      <c r="O36" s="15"/>
      <c r="P36" s="16"/>
      <c r="Q36" s="15"/>
    </row>
    <row r="37" spans="1:17">
      <c r="A37" s="17"/>
      <c r="B37" s="15" t="s">
        <v>3</v>
      </c>
      <c r="C37" s="35">
        <v>2000475.43521</v>
      </c>
      <c r="D37" s="35">
        <v>16520</v>
      </c>
      <c r="E37" s="35">
        <v>423009</v>
      </c>
      <c r="F37" s="35">
        <v>4770314.1932874396</v>
      </c>
      <c r="G37" s="35">
        <v>4829076</v>
      </c>
      <c r="H37" s="35">
        <v>872459</v>
      </c>
      <c r="I37" s="35">
        <v>1877496</v>
      </c>
      <c r="J37" s="35">
        <v>5372968</v>
      </c>
      <c r="K37" s="35">
        <v>369535.15777000005</v>
      </c>
      <c r="L37" s="35">
        <v>50952</v>
      </c>
      <c r="M37" s="35">
        <v>488596</v>
      </c>
      <c r="N37" s="37">
        <v>21071400.786267441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9.4937942451065744</v>
      </c>
      <c r="D39" s="42">
        <v>7.8400103379773114E-2</v>
      </c>
      <c r="E39" s="42">
        <v>2.0075029861122546</v>
      </c>
      <c r="F39" s="42">
        <v>22.638809074318054</v>
      </c>
      <c r="G39" s="42">
        <v>22.917679033219205</v>
      </c>
      <c r="H39" s="42">
        <v>4.1404888495528738</v>
      </c>
      <c r="I39" s="42">
        <v>8.9101622575732762</v>
      </c>
      <c r="J39" s="42">
        <v>25.498864809698112</v>
      </c>
      <c r="K39" s="42">
        <v>1.7537284849654222</v>
      </c>
      <c r="L39" s="42">
        <v>0.24180642054516949</v>
      </c>
      <c r="M39" s="42">
        <v>2.3187637355292754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800-000000000000}"/>
  </dataValidations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0" ma:contentTypeDescription="Luo uusi asiakirja." ma:contentTypeScope="" ma:versionID="b4006337f4847b3bbc9238008464ca7d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396eb0d665ef04d9a2c897f192e56d2b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4DA64-0870-43D4-B622-BA510A73A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F2058-4513-4697-BDC2-DBFCFDADF283}">
  <ds:schemaRefs>
    <ds:schemaRef ds:uri="a4fa2eee-3cca-4b00-a22a-ebbf8e87fb9a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b58a18e6-5d79-4095-97c4-393664fabc0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808472-A489-485B-8188-819BDE01AE1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CD5B004-0AC5-4083-AA24-6ADB5AC69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35</vt:i4>
      </vt:variant>
    </vt:vector>
  </HeadingPairs>
  <TitlesOfParts>
    <vt:vector size="35" baseType="lpstr">
      <vt:lpstr>6-2001</vt:lpstr>
      <vt:lpstr>9-2001</vt:lpstr>
      <vt:lpstr>12-2001</vt:lpstr>
      <vt:lpstr>3-2002</vt:lpstr>
      <vt:lpstr>6-2002</vt:lpstr>
      <vt:lpstr>9-2002</vt:lpstr>
      <vt:lpstr>12-2002</vt:lpstr>
      <vt:lpstr>3-2003</vt:lpstr>
      <vt:lpstr>6-2003</vt:lpstr>
      <vt:lpstr>9-2003</vt:lpstr>
      <vt:lpstr>12-2003</vt:lpstr>
      <vt:lpstr>3-2004</vt:lpstr>
      <vt:lpstr>6-2004</vt:lpstr>
      <vt:lpstr>9-2004</vt:lpstr>
      <vt:lpstr>12-2004</vt:lpstr>
      <vt:lpstr>6-2005</vt:lpstr>
      <vt:lpstr>12-2005</vt:lpstr>
      <vt:lpstr>12-2006</vt:lpstr>
      <vt:lpstr>12-2007</vt:lpstr>
      <vt:lpstr>12-2008</vt:lpstr>
      <vt:lpstr>12-2009</vt:lpstr>
      <vt:lpstr>12-2010</vt:lpstr>
      <vt:lpstr>12-2011</vt:lpstr>
      <vt:lpstr>12-2012</vt:lpstr>
      <vt:lpstr>12-2013</vt:lpstr>
      <vt:lpstr>12-2014</vt:lpstr>
      <vt:lpstr>12-2015</vt:lpstr>
      <vt:lpstr>12-2016</vt:lpstr>
      <vt:lpstr>12-2017</vt:lpstr>
      <vt:lpstr>12-2018</vt:lpstr>
      <vt:lpstr>12-2019</vt:lpstr>
      <vt:lpstr>12-2020</vt:lpstr>
      <vt:lpstr>12-2021</vt:lpstr>
      <vt:lpstr>12-2022</vt:lpstr>
      <vt:lpstr>12-2023</vt:lpstr>
    </vt:vector>
  </TitlesOfParts>
  <Company>Retro Henkivakuutus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yhtiökohtainen täydellinen aikasarja</dc:title>
  <dc:creator>Koivisto Kimmo</dc:creator>
  <cp:lastModifiedBy>Koivisto Kimmo</cp:lastModifiedBy>
  <cp:lastPrinted>2001-05-29T10:09:50Z</cp:lastPrinted>
  <dcterms:created xsi:type="dcterms:W3CDTF">2000-10-12T07:40:24Z</dcterms:created>
  <dcterms:modified xsi:type="dcterms:W3CDTF">2024-05-13T04:59:35Z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C2HU2CRAKZKX-132-43</vt:lpwstr>
  </property>
  <property fmtid="{D5CDD505-2E9C-101B-9397-08002B2CF9AE}" pid="3" name="_dlc_DocIdItemGuid">
    <vt:lpwstr>714c2cdf-e411-4c77-9a93-1b372059352e</vt:lpwstr>
  </property>
  <property fmtid="{D5CDD505-2E9C-101B-9397-08002B2CF9AE}" pid="4" name="_dlc_DocIdUrl">
    <vt:lpwstr>http://majakka/tietopankki/julkaisutjatilastot/tilastot/tilastotsuomeksi/_layouts/DocIdRedir.aspx?ID=C2HU2CRAKZKX-132-43, C2HU2CRAKZKX-132-43</vt:lpwstr>
  </property>
  <property fmtid="{D5CDD505-2E9C-101B-9397-08002B2CF9AE}" pid="5" name="Tags">
    <vt:lpwstr/>
  </property>
  <property fmtid="{D5CDD505-2E9C-101B-9397-08002B2CF9AE}" pid="6" name="display_urn:schemas-microsoft-com:office:office#FKDocumentResponsible">
    <vt:lpwstr>Koivisto Kimmo</vt:lpwstr>
  </property>
  <property fmtid="{D5CDD505-2E9C-101B-9397-08002B2CF9AE}" pid="7" name="display_urn:schemas-microsoft-com:office:office#FKDocumentUpdater">
    <vt:lpwstr>Koivisto Kimmo</vt:lpwstr>
  </property>
  <property fmtid="{D5CDD505-2E9C-101B-9397-08002B2CF9AE}" pid="8" name="ContentTypeId">
    <vt:lpwstr>0x010100FB42CD8302E5974DA876D68FBF90CA39</vt:lpwstr>
  </property>
  <property fmtid="{D5CDD505-2E9C-101B-9397-08002B2CF9AE}" pid="9" name="C Dokumentin tila">
    <vt:lpwstr>27;#Valmis|40aa8d17-dadd-4ab0-93da-3124749a5963</vt:lpwstr>
  </property>
  <property fmtid="{D5CDD505-2E9C-101B-9397-08002B2CF9AE}" pid="10" name="Asiakirjatyyppi">
    <vt:lpwstr>95;#Tilasto|b2a89488-c9e5-4123-95ca-67946a275023</vt:lpwstr>
  </property>
  <property fmtid="{D5CDD505-2E9C-101B-9397-08002B2CF9AE}" pid="11" name="C Julkisuus">
    <vt:lpwstr>28;#Julkinen|0806a4a5-db6a-4fa4-8ed3-7457b5b4e8de</vt:lpwstr>
  </property>
  <property fmtid="{D5CDD505-2E9C-101B-9397-08002B2CF9AE}" pid="12" name="TilastonAihe">
    <vt:lpwstr>104;#henkivakuutus|daaf87fb-f485-404e-8c39-4dfdb8da0922</vt:lpwstr>
  </property>
  <property fmtid="{D5CDD505-2E9C-101B-9397-08002B2CF9AE}" pid="13" name="Aiheluokittelu">
    <vt:lpwstr>25;#vakuutus|d435bfef-5764-4d80-921f-a0afc585a587</vt:lpwstr>
  </property>
  <property fmtid="{D5CDD505-2E9C-101B-9397-08002B2CF9AE}" pid="14" name="Asiasanat">
    <vt:lpwstr>298;#henkivakuutus|03af69b4-1d83-441d-b640-89b9816da0bc</vt:lpwstr>
  </property>
  <property fmtid="{D5CDD505-2E9C-101B-9397-08002B2CF9AE}" pid="15" name="C Organisaatiot">
    <vt:lpwstr>408;#Finanssiala ry|ee048018-529f-44c2-b621-1ffdf097d9ae</vt:lpwstr>
  </property>
  <property fmtid="{D5CDD505-2E9C-101B-9397-08002B2CF9AE}" pid="16" name="Order">
    <vt:r8>40100</vt:r8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_CopySource">
    <vt:lpwstr>http://majakka/tietopankki/tilastot/FA-tilasto-vakuutussaastot-yhtiokohtainen-aikasarja.xlsx</vt:lpwstr>
  </property>
</Properties>
</file>