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24/"/>
    </mc:Choice>
  </mc:AlternateContent>
  <xr:revisionPtr revIDLastSave="17" documentId="8_{A60037D8-0075-4795-9F8F-6DA748DE4507}" xr6:coauthVersionLast="47" xr6:coauthVersionMax="47" xr10:uidLastSave="{C10A6C7F-39D3-4C22-9006-2F018EB70292}"/>
  <bookViews>
    <workbookView xWindow="-120" yWindow="-120" windowWidth="29040" windowHeight="1572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T44" i="2" l="1"/>
  <c r="CS44" i="2"/>
  <c r="CR44" i="2"/>
  <c r="CQ44" i="2"/>
  <c r="CP44" i="2"/>
  <c r="CO44" i="2"/>
  <c r="CN44" i="2"/>
  <c r="D14" i="3"/>
  <c r="D15" i="3"/>
  <c r="D16" i="3"/>
  <c r="D17" i="3"/>
  <c r="D18" i="3"/>
  <c r="D21" i="3"/>
  <c r="D22" i="3"/>
  <c r="D23" i="3"/>
  <c r="D24" i="3"/>
  <c r="D25" i="3"/>
  <c r="D28" i="3"/>
  <c r="D29" i="3"/>
  <c r="D30" i="3"/>
  <c r="D31" i="3"/>
  <c r="D32" i="3"/>
  <c r="D35" i="3"/>
  <c r="D36" i="3"/>
  <c r="D37" i="3"/>
  <c r="D38" i="3"/>
  <c r="D39" i="3"/>
  <c r="D42" i="3"/>
  <c r="D43" i="3"/>
  <c r="D44" i="3"/>
  <c r="D45" i="3"/>
  <c r="D46" i="3"/>
  <c r="CM44" i="2"/>
  <c r="CL44" i="2"/>
  <c r="CK44" i="2"/>
  <c r="CJ44" i="2"/>
  <c r="CI44" i="2"/>
  <c r="CH44" i="2"/>
  <c r="CG44" i="2"/>
  <c r="CF44" i="2"/>
  <c r="CE44" i="2"/>
  <c r="CD44" i="2" l="1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O33" i="2" l="1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<sst xmlns="http://schemas.openxmlformats.org/spreadsheetml/2006/main" count="211" uniqueCount="125">
  <si>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</si>
  <si>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</si>
  <si>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</si>
  <si>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</si>
  <si>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</si>
  <si>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</si>
  <si>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</si>
  <si>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</si>
  <si>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</si>
  <si>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</si>
  <si>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</si>
  <si>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</si>
  <si>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</si>
  <si>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</si>
  <si>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</si>
  <si>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</si>
  <si>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</si>
  <si>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</si>
  <si>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</si>
  <si>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</si>
  <si>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</si>
  <si>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</si>
  <si>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</si>
  <si>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</si>
  <si>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</si>
  <si>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</si>
  <si>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</si>
  <si>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</si>
  <si>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</si>
  <si>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</si>
  <si>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</si>
  <si>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</si>
  <si>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</si>
  <si>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</si>
  <si>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</si>
  <si>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</si>
  <si>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</si>
  <si>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</si>
  <si>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</si>
  <si>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</si>
  <si>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</si>
  <si>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</si>
  <si>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</si>
  <si>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</si>
  <si>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</si>
  <si>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</si>
  <si>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</si>
  <si>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</si>
  <si>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</si>
  <si>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</si>
  <si>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</si>
  <si>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</si>
  <si>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</si>
  <si>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</si>
  <si>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</si>
  <si>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</si>
  <si>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</si>
  <si>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</si>
  <si>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</si>
  <si>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</si>
  <si>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</si>
  <si>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</si>
  <si>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</si>
  <si>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</si>
  <si>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</si>
  <si>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</si>
  <si>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</si>
  <si>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</si>
  <si>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</si>
  <si>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</si>
  <si>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</si>
  <si>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</si>
  <si>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</si>
  <si>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</si>
  <si>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</si>
  <si>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</si>
  <si>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</si>
  <si>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</si>
  <si>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</si>
  <si>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</si>
  <si>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</si>
  <si>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</si>
  <si>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</si>
  <si>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</si>
  <si>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</si>
  <si>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</si>
  <si>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</si>
  <si>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</si>
  <si>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</si>
  <si>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</si>
  <si>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</si>
  <si>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</si>
  <si>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</si>
  <si>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</si>
  <si>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</si>
  <si>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</si>
  <si>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 xml:space="preserve">Sp-Henkivakuutus, LähiTapiola, Nordea Henkivakuutus ja Aktia Henkivakuutus.     </t>
  </si>
  <si>
    <t>3/2019</t>
  </si>
  <si>
    <t>6/2019</t>
  </si>
  <si>
    <t>9/2019</t>
  </si>
  <si>
    <t>12/2019</t>
  </si>
  <si>
    <t>3/2020</t>
  </si>
  <si>
    <t>6/2020</t>
  </si>
  <si>
    <t>Sijoitussidonnaisten osuus</t>
  </si>
  <si>
    <t>9/2020</t>
  </si>
  <si>
    <t xml:space="preserve">OP-Henkivakuutus, Handelsbanken Liv, Henki-Fennia, Mandatum Life, Kaleva,       </t>
  </si>
  <si>
    <t>FINANSSIALA RY</t>
  </si>
  <si>
    <t>12/2020</t>
  </si>
  <si>
    <t>3/2021</t>
  </si>
  <si>
    <t>6/2021</t>
  </si>
  <si>
    <t>9/2021</t>
  </si>
  <si>
    <t>12/2021</t>
  </si>
  <si>
    <t>3/2022</t>
  </si>
  <si>
    <t>6/2022</t>
  </si>
  <si>
    <t>9/2022</t>
  </si>
  <si>
    <t>12/2022</t>
  </si>
  <si>
    <t>3/2023</t>
  </si>
  <si>
    <t>6/2023</t>
  </si>
  <si>
    <t>9/2023</t>
  </si>
  <si>
    <t>12/2023</t>
  </si>
  <si>
    <t>3/2024</t>
  </si>
  <si>
    <t>Henkivakuutuksen vakuutussäästöt, kesäkuu 2024</t>
  </si>
  <si>
    <t>06/2024</t>
  </si>
  <si>
    <t>06/2023</t>
  </si>
  <si>
    <t>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</si>
</sst>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5" fillId="0" borderId="0" xfId="1" applyFont="1"/>
    <xf numFmtId="0" fontId="7" fillId="0" borderId="0" xfId="1" applyFont="1" applyAlignment="1">
      <alignment horizontal="right"/>
    </xf>
    <xf numFmtId="3" fontId="3" fillId="0" borderId="0" xfId="1" applyNumberFormat="1" applyFont="1" applyProtection="1">
      <protection locked="0"/>
    </xf>
    <xf numFmtId="164" fontId="3" fillId="0" borderId="0" xfId="0" applyNumberFormat="1" applyFont="1"/>
    <xf numFmtId="3" fontId="3" fillId="0" borderId="1" xfId="1" applyNumberFormat="1" applyFont="1" applyBorder="1" applyProtection="1">
      <protection locked="0"/>
    </xf>
    <xf numFmtId="0" fontId="3" fillId="0" borderId="0" xfId="1" applyFont="1" applyAlignment="1" applyProtection="1">
      <alignment horizontal="right" wrapText="1"/>
      <protection locked="0"/>
    </xf>
    <xf numFmtId="0" fontId="4" fillId="0" borderId="0" xfId="1" applyFont="1" applyAlignment="1">
      <alignment wrapText="1"/>
    </xf>
    <xf numFmtId="0" fontId="8" fillId="0" borderId="0" xfId="1" applyFont="1"/>
    <xf numFmtId="0" fontId="4" fillId="0" borderId="0" xfId="1" applyFont="1" applyProtection="1">
      <protection locked="0"/>
    </xf>
    <xf numFmtId="0" fontId="9" fillId="0" borderId="0" xfId="1" applyFont="1"/>
    <xf numFmtId="0" fontId="10" fillId="0" borderId="0" xfId="1" applyFont="1"/>
    <xf numFmtId="0" fontId="10" fillId="0" borderId="1" xfId="1" applyFont="1" applyBorder="1"/>
    <xf numFmtId="0" fontId="10" fillId="0" borderId="0" xfId="0" applyFont="1"/>
    <xf numFmtId="0" fontId="10" fillId="0" borderId="1" xfId="0" applyFont="1" applyBorder="1"/>
    <xf numFmtId="0" fontId="10" fillId="0" borderId="0" xfId="1" applyFont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Border="1"/>
    <xf numFmtId="0" fontId="11" fillId="0" borderId="0" xfId="1" applyFont="1"/>
    <xf numFmtId="0" fontId="3" fillId="0" borderId="0" xfId="0" applyFont="1" applyAlignment="1">
      <alignment horizontal="right"/>
    </xf>
    <xf numFmtId="0" fontId="12" fillId="0" borderId="0" xfId="1" applyFont="1" applyAlignment="1">
      <alignment horizontal="right"/>
    </xf>
    <xf numFmtId="14" fontId="4" fillId="0" borderId="0" xfId="1" applyNumberFormat="1" applyFont="1"/>
    <xf numFmtId="0" fontId="4" fillId="0" borderId="0" xfId="0" applyFont="1" applyProtection="1">
      <protection locked="0"/>
    </xf>
    <xf numFmtId="3" fontId="5" fillId="0" borderId="0" xfId="1" applyNumberFormat="1" applyFont="1" applyProtection="1">
      <protection locked="0"/>
    </xf>
    <xf numFmtId="164" fontId="5" fillId="0" borderId="0" xfId="0" applyNumberFormat="1" applyFont="1"/>
    <xf numFmtId="0" fontId="9" fillId="0" borderId="0" xfId="1" applyFont="1" applyProtection="1">
      <protection locked="0"/>
    </xf>
    <xf numFmtId="3" fontId="5" fillId="2" borderId="0" xfId="1" applyNumberFormat="1" applyFont="1" applyFill="1" applyAlignment="1" applyProtection="1">
      <alignment horizontal="left"/>
      <protection locked="0"/>
    </xf>
    <xf numFmtId="3" fontId="5" fillId="0" borderId="0" xfId="1" quotePrefix="1" applyNumberFormat="1" applyFont="1" applyAlignment="1">
      <alignment horizontal="right"/>
    </xf>
    <xf numFmtId="3" fontId="7" fillId="2" borderId="0" xfId="1" applyNumberFormat="1" applyFont="1" applyFill="1" applyAlignment="1" applyProtection="1">
      <alignment horizontal="right"/>
      <protection locked="0"/>
    </xf>
    <xf numFmtId="0" fontId="13" fillId="0" borderId="0" xfId="1" applyFont="1" applyAlignment="1">
      <alignment horizontal="right"/>
    </xf>
    <xf numFmtId="0" fontId="1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17" fontId="6" fillId="2" borderId="0" xfId="1" quotePrefix="1" applyNumberFormat="1" applyFont="1" applyFill="1" applyAlignment="1" applyProtection="1">
      <alignment horizontal="right" vertical="top" wrapText="1"/>
      <protection locked="0"/>
    </xf>
    <xf numFmtId="0" fontId="6" fillId="0" borderId="0" xfId="1" applyFont="1"/>
    <xf numFmtId="3" fontId="4" fillId="0" borderId="0" xfId="1" applyNumberFormat="1" applyFont="1" applyProtection="1">
      <protection locked="0"/>
    </xf>
    <xf numFmtId="3" fontId="4" fillId="2" borderId="0" xfId="1" applyNumberFormat="1" applyFont="1" applyFill="1" applyProtection="1">
      <protection locked="0"/>
    </xf>
    <xf numFmtId="0" fontId="4" fillId="0" borderId="1" xfId="1" applyFont="1" applyBorder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Alignment="1">
      <alignment horizontal="right" wrapText="1"/>
    </xf>
    <xf numFmtId="0" fontId="4" fillId="0" borderId="0" xfId="1" applyFont="1" applyAlignment="1" applyProtection="1">
      <alignment horizontal="right" wrapText="1"/>
      <protection locked="0"/>
    </xf>
    <xf numFmtId="0" fontId="6" fillId="0" borderId="0" xfId="0" applyFont="1"/>
    <xf numFmtId="0" fontId="4" fillId="0" borderId="0" xfId="0" applyFont="1"/>
    <xf numFmtId="0" fontId="4" fillId="0" borderId="1" xfId="0" applyFont="1" applyBorder="1"/>
    <xf numFmtId="0" fontId="6" fillId="0" borderId="0" xfId="1" applyFont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165" fontId="4" fillId="0" borderId="0" xfId="1" applyNumberFormat="1" applyFont="1"/>
    <xf numFmtId="0" fontId="15" fillId="0" borderId="0" xfId="1" applyFont="1"/>
    <xf numFmtId="3" fontId="4" fillId="0" borderId="0" xfId="1" applyNumberFormat="1" applyFont="1"/>
    <xf numFmtId="0" fontId="16" fillId="0" borderId="0" xfId="1" applyFont="1"/>
    <xf numFmtId="0" fontId="2" fillId="0" borderId="0" xfId="1" applyFont="1"/>
    <xf numFmtId="0" fontId="2" fillId="0" borderId="1" xfId="1" applyFont="1" applyBorder="1"/>
    <xf numFmtId="0" fontId="2" fillId="0" borderId="0" xfId="1" applyFont="1" applyAlignment="1">
      <alignment horizontal="right" wrapText="1"/>
    </xf>
    <xf numFmtId="0" fontId="16" fillId="0" borderId="0" xfId="0" applyFont="1"/>
    <xf numFmtId="0" fontId="2" fillId="0" borderId="0" xfId="0" applyFont="1"/>
    <xf numFmtId="0" fontId="2" fillId="0" borderId="1" xfId="0" applyFont="1" applyBorder="1"/>
    <xf numFmtId="0" fontId="16" fillId="0" borderId="0" xfId="1" applyFont="1" applyProtection="1">
      <protection locked="0"/>
    </xf>
    <xf numFmtId="0" fontId="2" fillId="0" borderId="0" xfId="1" applyFont="1" applyProtection="1">
      <protection locked="0"/>
    </xf>
    <xf numFmtId="0" fontId="2" fillId="0" borderId="1" xfId="1" applyFont="1" applyBorder="1" applyProtection="1">
      <protection locked="0"/>
    </xf>
    <xf numFmtId="0" fontId="17" fillId="3" borderId="0" xfId="1" applyFont="1" applyFill="1" applyProtection="1">
      <protection locked="0"/>
    </xf>
    <xf numFmtId="0" fontId="18" fillId="3" borderId="0" xfId="1" applyFont="1" applyFill="1" applyProtection="1">
      <protection locked="0"/>
    </xf>
    <xf numFmtId="0" fontId="17" fillId="3" borderId="0" xfId="0" applyFont="1" applyFill="1"/>
    <xf numFmtId="0" fontId="18" fillId="3" borderId="0" xfId="0" applyFont="1" applyFill="1"/>
    <xf numFmtId="0" fontId="17" fillId="3" borderId="0" xfId="1" applyFont="1" applyFill="1"/>
    <xf numFmtId="0" fontId="18" fillId="3" borderId="0" xfId="1" applyFont="1" applyFill="1"/>
    <xf numFmtId="0" fontId="18" fillId="3" borderId="0" xfId="1" applyFont="1" applyFill="1" applyAlignment="1">
      <alignment horizontal="right" wrapText="1"/>
    </xf>
    <xf numFmtId="17" fontId="19" fillId="3" borderId="0" xfId="1" quotePrefix="1" applyNumberFormat="1" applyFont="1" applyFill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/>
    <xf numFmtId="0" fontId="22" fillId="3" borderId="0" xfId="1" applyFont="1" applyFill="1"/>
    <xf numFmtId="0" fontId="23" fillId="3" borderId="0" xfId="1" applyFont="1" applyFill="1"/>
    <xf numFmtId="0" fontId="20" fillId="3" borderId="0" xfId="1" applyFont="1" applyFill="1"/>
    <xf numFmtId="164" fontId="4" fillId="0" borderId="0" xfId="1" applyNumberFormat="1" applyFont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1"/>
  <sheetViews>
    <sheetView tabSelected="1" zoomScale="90" zoomScaleNormal="90" workbookViewId="0"/>
  </sheetViews>
  <sheetFormatPr defaultColWidth="9.140625" defaultRowHeight="12.75"/>
  <cols>
    <col min="1" max="1" width="4.85546875" style="2" customWidth="1"/>
    <col min="2" max="2" width="31.5703125" style="2" customWidth="1"/>
    <col min="3" max="3" width="12.7109375" style="2" customWidth="1"/>
    <col min="4" max="4" width="12.7109375" style="3" customWidth="1"/>
    <col min="5" max="5" width="12.7109375" style="2" customWidth="1"/>
    <col min="6" max="6" width="9" style="3" customWidth="1"/>
    <col min="7" max="7" width="9.140625" style="3"/>
    <col min="8" max="8" width="8.7109375" customWidth="1"/>
    <col min="9" max="16384" width="9.140625" style="3"/>
  </cols>
  <sheetData>
    <row r="3" spans="1:7">
      <c r="A3" s="3"/>
      <c r="C3" s="3"/>
    </row>
    <row r="4" spans="1:7">
      <c r="A4" s="3"/>
      <c r="B4" s="23"/>
      <c r="F4" s="24">
        <v>45499</v>
      </c>
    </row>
    <row r="5" spans="1:7" ht="16.5" customHeight="1">
      <c r="A5" s="3"/>
      <c r="C5" s="21"/>
    </row>
    <row r="6" spans="1:7" ht="6.95" customHeight="1">
      <c r="A6" s="72"/>
      <c r="B6" s="73"/>
      <c r="C6" s="73"/>
      <c r="D6" s="71"/>
      <c r="E6" s="73"/>
      <c r="F6" s="71"/>
      <c r="G6" s="22"/>
    </row>
    <row r="7" spans="1:7" ht="15">
      <c r="A7" s="74"/>
      <c r="B7" s="74" t="s">
        <v>121</v>
      </c>
      <c r="C7" s="73"/>
      <c r="D7" s="71"/>
      <c r="E7" s="73"/>
      <c r="F7" s="71"/>
    </row>
    <row r="8" spans="1:7" ht="15">
      <c r="A8" s="72"/>
      <c r="B8" s="75" t="s">
        <v>10</v>
      </c>
      <c r="C8" s="73"/>
      <c r="D8" s="71"/>
      <c r="E8" s="73"/>
      <c r="F8" s="71"/>
    </row>
    <row r="9" spans="1:7" ht="15">
      <c r="A9" s="72"/>
      <c r="B9" s="75" t="s">
        <v>54</v>
      </c>
      <c r="C9" s="73"/>
      <c r="D9" s="71"/>
      <c r="E9" s="73"/>
      <c r="F9" s="71"/>
    </row>
    <row r="10" spans="1:7" ht="6.95" customHeight="1">
      <c r="A10" s="73"/>
      <c r="B10" s="73"/>
      <c r="C10" s="73"/>
      <c r="D10" s="71"/>
      <c r="E10" s="73"/>
      <c r="F10" s="71"/>
    </row>
    <row r="12" spans="1:7" ht="12.75" customHeight="1">
      <c r="C12" s="70" t="s">
        <v>122</v>
      </c>
      <c r="D12" s="70" t="s">
        <v>53</v>
      </c>
      <c r="E12" s="70" t="s">
        <v>123</v>
      </c>
      <c r="F12" s="71"/>
    </row>
    <row r="13" spans="1:7">
      <c r="A13" s="67" t="s">
        <v>9</v>
      </c>
      <c r="B13" s="68"/>
      <c r="C13" s="5"/>
      <c r="E13" s="5"/>
    </row>
    <row r="14" spans="1:7">
      <c r="A14" s="14"/>
      <c r="B14" s="14" t="s">
        <v>1</v>
      </c>
      <c r="C14" s="6">
        <v>2197.7227405956451</v>
      </c>
      <c r="D14" s="7">
        <f>+C14/E14-1</f>
        <v>-5.8219618663128081E-2</v>
      </c>
      <c r="E14" s="6">
        <v>2333.583056249211</v>
      </c>
    </row>
    <row r="15" spans="1:7">
      <c r="A15" s="14"/>
      <c r="B15" s="14" t="s">
        <v>2</v>
      </c>
      <c r="C15" s="6">
        <v>53.433970846577672</v>
      </c>
      <c r="D15" s="7">
        <f>+C15/E15-1</f>
        <v>-2.2647889932144283E-2</v>
      </c>
      <c r="E15" s="6">
        <v>54.67218036994656</v>
      </c>
    </row>
    <row r="16" spans="1:7">
      <c r="A16" s="14"/>
      <c r="B16" s="14" t="s">
        <v>3</v>
      </c>
      <c r="C16" s="6">
        <v>21185.063310863767</v>
      </c>
      <c r="D16" s="7">
        <f>+C16/E16-1</f>
        <v>9.2809634410885522E-2</v>
      </c>
      <c r="E16" s="6">
        <v>19385.86798997637</v>
      </c>
    </row>
    <row r="17" spans="1:19">
      <c r="A17" s="14"/>
      <c r="B17" s="15" t="s">
        <v>4</v>
      </c>
      <c r="C17" s="8">
        <v>57.0475922525236</v>
      </c>
      <c r="D17" s="20">
        <f>+C17/E17-1</f>
        <v>2.9342092445499679E-2</v>
      </c>
      <c r="E17" s="8">
        <v>55.421412056501602</v>
      </c>
    </row>
    <row r="18" spans="1:19">
      <c r="A18" s="14"/>
      <c r="B18" s="13" t="s">
        <v>0</v>
      </c>
      <c r="C18" s="26">
        <v>23493.26761455851</v>
      </c>
      <c r="D18" s="27">
        <f>+C18/E18-1</f>
        <v>7.6214277642816297E-2</v>
      </c>
      <c r="E18" s="26">
        <v>21829.544638652031</v>
      </c>
    </row>
    <row r="19" spans="1:19">
      <c r="A19" s="14"/>
      <c r="B19" s="14"/>
      <c r="C19" s="6"/>
      <c r="D19" s="7"/>
      <c r="E19" s="6"/>
      <c r="M19"/>
      <c r="N19"/>
      <c r="O19"/>
      <c r="P19"/>
      <c r="Q19"/>
      <c r="R19"/>
      <c r="S19"/>
    </row>
    <row r="20" spans="1:19">
      <c r="A20" s="67" t="s">
        <v>5</v>
      </c>
      <c r="B20" s="69"/>
      <c r="C20" s="9"/>
      <c r="D20" s="7"/>
      <c r="E20" s="9"/>
    </row>
    <row r="21" spans="1:19">
      <c r="A21" s="14"/>
      <c r="B21" s="14" t="s">
        <v>1</v>
      </c>
      <c r="C21" s="6">
        <v>1.2661866687151273</v>
      </c>
      <c r="D21" s="7">
        <f>+C21/E21-1</f>
        <v>-0.12706318853829179</v>
      </c>
      <c r="E21" s="6">
        <v>1.4504906335602152</v>
      </c>
    </row>
    <row r="22" spans="1:19">
      <c r="A22" s="14"/>
      <c r="B22" s="14" t="s">
        <v>2</v>
      </c>
      <c r="C22" s="6">
        <v>35.185138761906146</v>
      </c>
      <c r="D22" s="7">
        <f>+C22/E22-1</f>
        <v>-0.15667368309983021</v>
      </c>
      <c r="E22" s="6">
        <v>41.721855534209837</v>
      </c>
    </row>
    <row r="23" spans="1:19">
      <c r="A23" s="14"/>
      <c r="B23" s="14" t="s">
        <v>3</v>
      </c>
      <c r="C23" s="6">
        <v>12029.923297693933</v>
      </c>
      <c r="D23" s="7">
        <f>+C23/E23-1</f>
        <v>0.13020306719987418</v>
      </c>
      <c r="E23" s="6">
        <v>10644.037029114224</v>
      </c>
    </row>
    <row r="24" spans="1:19">
      <c r="A24" s="14"/>
      <c r="B24" s="15" t="s">
        <v>4</v>
      </c>
      <c r="C24" s="8">
        <v>9351.4624494289819</v>
      </c>
      <c r="D24" s="20">
        <f>+C24/E24-1</f>
        <v>0.19678462041880862</v>
      </c>
      <c r="E24" s="8">
        <v>7813.8223786302387</v>
      </c>
    </row>
    <row r="25" spans="1:19">
      <c r="A25" s="14"/>
      <c r="B25" s="13" t="s">
        <v>0</v>
      </c>
      <c r="C25" s="26">
        <v>21417.837072553535</v>
      </c>
      <c r="D25" s="27">
        <f>+C25/E25-1</f>
        <v>0.15765635978785419</v>
      </c>
      <c r="E25" s="26">
        <v>18501.031753912233</v>
      </c>
    </row>
    <row r="26" spans="1:19">
      <c r="A26" s="14"/>
      <c r="B26" s="14"/>
      <c r="C26" s="6"/>
      <c r="D26" s="7"/>
      <c r="E26" s="6"/>
    </row>
    <row r="27" spans="1:19">
      <c r="A27" s="67" t="s">
        <v>8</v>
      </c>
      <c r="B27" s="68"/>
      <c r="C27" s="6"/>
      <c r="D27" s="7"/>
      <c r="E27" s="6"/>
    </row>
    <row r="28" spans="1:19">
      <c r="A28" s="14"/>
      <c r="B28" s="14" t="s">
        <v>1</v>
      </c>
      <c r="C28" s="6">
        <v>2706.8222949714059</v>
      </c>
      <c r="D28" s="7">
        <f>+C28/E28-1</f>
        <v>-5.996532230883489E-2</v>
      </c>
      <c r="E28" s="6">
        <v>2879.491958338896</v>
      </c>
    </row>
    <row r="29" spans="1:19">
      <c r="A29" s="14"/>
      <c r="B29" s="14" t="s">
        <v>2</v>
      </c>
      <c r="C29" s="6">
        <v>888.35640849462504</v>
      </c>
      <c r="D29" s="7">
        <f>+C29/E29-1</f>
        <v>-7.3804036583112187E-2</v>
      </c>
      <c r="E29" s="6">
        <v>959.14519559914027</v>
      </c>
    </row>
    <row r="30" spans="1:19">
      <c r="A30" s="14"/>
      <c r="B30" s="14" t="s">
        <v>3</v>
      </c>
      <c r="C30" s="6">
        <v>5992.4571466727984</v>
      </c>
      <c r="D30" s="7">
        <f>+C30/E30-1</f>
        <v>9.56054214274773E-2</v>
      </c>
      <c r="E30" s="6">
        <v>5469.5395162111872</v>
      </c>
    </row>
    <row r="31" spans="1:19">
      <c r="A31" s="14"/>
      <c r="B31" s="15" t="s">
        <v>4</v>
      </c>
      <c r="C31" s="8">
        <v>2179.8637328519676</v>
      </c>
      <c r="D31" s="20">
        <f>+C31/E31-1</f>
        <v>8.8500830290374921E-2</v>
      </c>
      <c r="E31" s="8">
        <v>2002.6293707745306</v>
      </c>
    </row>
    <row r="32" spans="1:19">
      <c r="A32" s="14"/>
      <c r="B32" s="13" t="s">
        <v>0</v>
      </c>
      <c r="C32" s="26">
        <v>11767.499582990795</v>
      </c>
      <c r="D32" s="27">
        <f>+C32/E32-1</f>
        <v>4.0376745955564397E-2</v>
      </c>
      <c r="E32" s="26">
        <v>11310.806040923753</v>
      </c>
    </row>
    <row r="33" spans="1:5">
      <c r="A33" s="14"/>
      <c r="B33" s="14"/>
      <c r="C33" s="6"/>
      <c r="D33" s="7"/>
      <c r="E33" s="6"/>
    </row>
    <row r="34" spans="1:5">
      <c r="A34" s="65" t="s">
        <v>6</v>
      </c>
      <c r="B34" s="66"/>
      <c r="C34" s="6"/>
      <c r="D34" s="7"/>
      <c r="E34" s="6"/>
    </row>
    <row r="35" spans="1:5">
      <c r="A35" s="16"/>
      <c r="B35" s="16" t="s">
        <v>73</v>
      </c>
      <c r="C35" s="6">
        <v>2873.9825114179316</v>
      </c>
      <c r="D35" s="7">
        <f>+C35/E35-1</f>
        <v>-4.5726085277964845E-2</v>
      </c>
      <c r="E35" s="6">
        <v>3011.6955593982439</v>
      </c>
    </row>
    <row r="36" spans="1:5">
      <c r="A36" s="16"/>
      <c r="B36" s="16" t="s">
        <v>74</v>
      </c>
      <c r="C36" s="6">
        <v>871.07907839297832</v>
      </c>
      <c r="D36" s="7">
        <f>+C36/E36-1</f>
        <v>5.768013416354667E-2</v>
      </c>
      <c r="E36" s="6">
        <v>823.57515307012977</v>
      </c>
    </row>
    <row r="37" spans="1:5">
      <c r="A37" s="16"/>
      <c r="B37" s="16" t="s">
        <v>75</v>
      </c>
      <c r="C37" s="6">
        <v>59.397960480715149</v>
      </c>
      <c r="D37" s="7">
        <f>+C37/E37-1</f>
        <v>7.4712084763972619E-2</v>
      </c>
      <c r="E37" s="6">
        <v>55.268719243777817</v>
      </c>
    </row>
    <row r="38" spans="1:5">
      <c r="A38" s="16"/>
      <c r="B38" s="17" t="s">
        <v>76</v>
      </c>
      <c r="C38" s="8">
        <v>2536.5401134670078</v>
      </c>
      <c r="D38" s="20">
        <f>+C38/E38-1</f>
        <v>0.16741900465303194</v>
      </c>
      <c r="E38" s="8">
        <v>2172.77610126014</v>
      </c>
    </row>
    <row r="39" spans="1:5">
      <c r="A39" s="14"/>
      <c r="B39" s="13" t="s">
        <v>0</v>
      </c>
      <c r="C39" s="26">
        <v>6340.9996637586328</v>
      </c>
      <c r="D39" s="27">
        <f>+C39/E39-1</f>
        <v>4.5797407256194411E-2</v>
      </c>
      <c r="E39" s="26">
        <v>6063.3155329722913</v>
      </c>
    </row>
    <row r="40" spans="1:5">
      <c r="A40" s="14"/>
      <c r="B40" s="14"/>
      <c r="C40" s="1"/>
      <c r="D40" s="7"/>
      <c r="E40" s="1"/>
    </row>
    <row r="41" spans="1:5">
      <c r="A41" s="63" t="s">
        <v>7</v>
      </c>
      <c r="B41" s="64"/>
      <c r="C41" s="1"/>
      <c r="D41" s="7"/>
      <c r="E41" s="1"/>
    </row>
    <row r="42" spans="1:5">
      <c r="A42" s="18"/>
      <c r="B42" s="18" t="s">
        <v>1</v>
      </c>
      <c r="C42" s="6">
        <v>4905.8112222357668</v>
      </c>
      <c r="D42" s="7">
        <f>+C42/E42-1</f>
        <v>-5.9202756353720853E-2</v>
      </c>
      <c r="E42" s="6">
        <v>5214.525505221668</v>
      </c>
    </row>
    <row r="43" spans="1:5">
      <c r="A43" s="18"/>
      <c r="B43" s="18" t="s">
        <v>2</v>
      </c>
      <c r="C43" s="6">
        <v>4722.0371079140186</v>
      </c>
      <c r="D43" s="7">
        <f>+C43/E43-1</f>
        <v>-3.4508156724772698E-2</v>
      </c>
      <c r="E43" s="6">
        <v>4890.8099439716698</v>
      </c>
    </row>
    <row r="44" spans="1:5">
      <c r="A44" s="18"/>
      <c r="B44" s="18" t="s">
        <v>3</v>
      </c>
      <c r="C44" s="6">
        <v>39207.443755230495</v>
      </c>
      <c r="D44" s="7">
        <f>+C44/E44-1</f>
        <v>0.10445231660572496</v>
      </c>
      <c r="E44" s="6">
        <v>35499.44453530178</v>
      </c>
    </row>
    <row r="45" spans="1:5">
      <c r="A45" s="18"/>
      <c r="B45" s="19" t="s">
        <v>4</v>
      </c>
      <c r="C45" s="8">
        <v>14184.311848481197</v>
      </c>
      <c r="D45" s="20">
        <f>+C45/E45-1</f>
        <v>0.1722651235837116</v>
      </c>
      <c r="E45" s="8">
        <v>12099.917981965189</v>
      </c>
    </row>
    <row r="46" spans="1:5">
      <c r="A46" s="18"/>
      <c r="B46" s="28" t="s">
        <v>0</v>
      </c>
      <c r="C46" s="26">
        <v>63019.603933861479</v>
      </c>
      <c r="D46" s="27">
        <f>+C46/E46-1</f>
        <v>9.2105255805867703E-2</v>
      </c>
      <c r="E46" s="26">
        <v>57704.697966460313</v>
      </c>
    </row>
    <row r="47" spans="1:5">
      <c r="A47" s="10"/>
      <c r="C47" s="52"/>
    </row>
    <row r="48" spans="1:5">
      <c r="A48" s="11"/>
      <c r="B48" s="12"/>
    </row>
    <row r="49" spans="1:2">
      <c r="A49" s="12" t="s">
        <v>18</v>
      </c>
    </row>
    <row r="50" spans="1:2">
      <c r="A50" s="12" t="s">
        <v>19</v>
      </c>
    </row>
    <row r="51" spans="1:2">
      <c r="A51" s="12" t="s">
        <v>20</v>
      </c>
    </row>
    <row r="52" spans="1:2">
      <c r="A52" s="12" t="s">
        <v>13</v>
      </c>
    </row>
    <row r="53" spans="1:2">
      <c r="B53" s="12"/>
    </row>
    <row r="54" spans="1:2">
      <c r="A54" s="25" t="s">
        <v>55</v>
      </c>
    </row>
    <row r="55" spans="1:2">
      <c r="A55" s="25" t="s">
        <v>105</v>
      </c>
    </row>
    <row r="56" spans="1:2">
      <c r="A56" s="25" t="s">
        <v>96</v>
      </c>
    </row>
    <row r="91" spans="1:1">
      <c r="A91" s="1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T85"/>
  <sheetViews>
    <sheetView showGridLines="0" topLeftCell="W1" zoomScaleNormal="100" workbookViewId="0">
      <pane xSplit="2" ySplit="9" topLeftCell="CP10" activePane="bottomRight" state="frozen"/>
      <selection activeCell="W1" sqref="W1"/>
      <selection pane="topRight" activeCell="Y1" sqref="Y1"/>
      <selection pane="bottomLeft" activeCell="W10" sqref="W10"/>
      <selection pane="bottomRight" activeCell="CT8" sqref="CT8"/>
    </sheetView>
  </sheetViews>
  <sheetFormatPr defaultColWidth="8" defaultRowHeight="10.5"/>
  <cols>
    <col min="1" max="1" width="4" style="2" customWidth="1"/>
    <col min="2" max="2" width="4.85546875" style="2" customWidth="1"/>
    <col min="3" max="3" width="20.7109375" style="2" customWidth="1"/>
    <col min="4" max="22" width="12.7109375" style="2" customWidth="1"/>
    <col min="23" max="23" width="5.28515625" style="2" customWidth="1"/>
    <col min="24" max="24" width="26.7109375" style="2" customWidth="1"/>
    <col min="25" max="98" width="12.7109375" style="2" customWidth="1"/>
    <col min="99" max="16384" width="8" style="2"/>
  </cols>
  <sheetData>
    <row r="1" spans="2:98" ht="12.75">
      <c r="B1" s="1" t="s">
        <v>40</v>
      </c>
      <c r="D1" s="29"/>
      <c r="E1" s="29"/>
      <c r="W1" s="1" t="s">
        <v>106</v>
      </c>
    </row>
    <row r="2" spans="2:98" ht="12.75">
      <c r="D2" s="29"/>
      <c r="E2" s="29"/>
    </row>
    <row r="3" spans="2:98" ht="12.75">
      <c r="B3" s="4" t="s">
        <v>15</v>
      </c>
      <c r="C3" s="1"/>
      <c r="D3" s="30"/>
      <c r="E3" s="30"/>
      <c r="W3" s="4" t="s">
        <v>15</v>
      </c>
      <c r="X3" s="1"/>
    </row>
    <row r="4" spans="2:98" ht="12.75">
      <c r="B4" s="4" t="s">
        <v>10</v>
      </c>
      <c r="C4" s="1"/>
      <c r="D4" s="30"/>
      <c r="E4" s="30"/>
      <c r="W4" s="4" t="s">
        <v>10</v>
      </c>
      <c r="X4" s="1"/>
    </row>
    <row r="5" spans="2:98" ht="12.75">
      <c r="B5" s="2" t="s">
        <v>16</v>
      </c>
      <c r="D5" s="29"/>
      <c r="E5" s="29"/>
      <c r="W5" s="2" t="s">
        <v>16</v>
      </c>
    </row>
    <row r="6" spans="2:98" ht="12.75">
      <c r="D6" s="29"/>
      <c r="E6" s="29"/>
    </row>
    <row r="7" spans="2:98" ht="12.75">
      <c r="D7" s="29"/>
      <c r="E7" s="31"/>
      <c r="G7" s="32"/>
      <c r="H7" s="33"/>
      <c r="I7" s="34"/>
      <c r="J7" s="35"/>
      <c r="K7" s="35"/>
      <c r="P7" s="35"/>
      <c r="Q7" s="32"/>
      <c r="R7" s="32"/>
      <c r="U7" s="32"/>
    </row>
    <row r="8" spans="2:98" ht="12" customHeight="1">
      <c r="D8" s="36" t="s">
        <v>12</v>
      </c>
      <c r="E8" s="36" t="s">
        <v>11</v>
      </c>
      <c r="F8" s="36" t="s">
        <v>14</v>
      </c>
      <c r="G8" s="36" t="s">
        <v>17</v>
      </c>
      <c r="H8" s="36" t="s">
        <v>21</v>
      </c>
      <c r="I8" s="36" t="s">
        <v>22</v>
      </c>
      <c r="J8" s="36" t="s">
        <v>23</v>
      </c>
      <c r="K8" s="36" t="s">
        <v>24</v>
      </c>
      <c r="L8" s="36" t="s">
        <v>25</v>
      </c>
      <c r="M8" s="36" t="s">
        <v>26</v>
      </c>
      <c r="N8" s="36" t="s">
        <v>27</v>
      </c>
      <c r="O8" s="36" t="s">
        <v>28</v>
      </c>
      <c r="P8" s="36" t="s">
        <v>29</v>
      </c>
      <c r="Q8" s="36" t="s">
        <v>30</v>
      </c>
      <c r="R8" s="36" t="s">
        <v>31</v>
      </c>
      <c r="S8" s="36" t="s">
        <v>32</v>
      </c>
      <c r="T8" s="36" t="s">
        <v>33</v>
      </c>
      <c r="U8" s="36" t="s">
        <v>34</v>
      </c>
      <c r="V8" s="36" t="s">
        <v>35</v>
      </c>
      <c r="W8" s="36"/>
      <c r="X8" s="36"/>
      <c r="Y8" s="36" t="s">
        <v>36</v>
      </c>
      <c r="Z8" s="36" t="s">
        <v>37</v>
      </c>
      <c r="AA8" s="36" t="s">
        <v>38</v>
      </c>
      <c r="AB8" s="36" t="s">
        <v>39</v>
      </c>
      <c r="AC8" s="36" t="s">
        <v>41</v>
      </c>
      <c r="AD8" s="36" t="s">
        <v>42</v>
      </c>
      <c r="AE8" s="36" t="s">
        <v>43</v>
      </c>
      <c r="AF8" s="36" t="s">
        <v>44</v>
      </c>
      <c r="AG8" s="36" t="s">
        <v>45</v>
      </c>
      <c r="AH8" s="36" t="s">
        <v>46</v>
      </c>
      <c r="AI8" s="36" t="s">
        <v>47</v>
      </c>
      <c r="AJ8" s="36" t="s">
        <v>48</v>
      </c>
      <c r="AK8" s="36" t="s">
        <v>49</v>
      </c>
      <c r="AL8" s="36" t="s">
        <v>50</v>
      </c>
      <c r="AM8" s="36" t="s">
        <v>51</v>
      </c>
      <c r="AN8" s="36" t="s">
        <v>52</v>
      </c>
      <c r="AO8" s="36" t="s">
        <v>56</v>
      </c>
      <c r="AP8" s="36" t="s">
        <v>57</v>
      </c>
      <c r="AQ8" s="36" t="s">
        <v>58</v>
      </c>
      <c r="AR8" s="36" t="s">
        <v>59</v>
      </c>
      <c r="AS8" s="36" t="s">
        <v>60</v>
      </c>
      <c r="AT8" s="36" t="s">
        <v>61</v>
      </c>
      <c r="AU8" s="36" t="s">
        <v>62</v>
      </c>
      <c r="AV8" s="36" t="s">
        <v>63</v>
      </c>
      <c r="AW8" s="36" t="s">
        <v>64</v>
      </c>
      <c r="AX8" s="36" t="s">
        <v>65</v>
      </c>
      <c r="AY8" s="36" t="s">
        <v>66</v>
      </c>
      <c r="AZ8" s="36" t="s">
        <v>67</v>
      </c>
      <c r="BA8" s="36" t="s">
        <v>68</v>
      </c>
      <c r="BB8" s="36" t="s">
        <v>69</v>
      </c>
      <c r="BC8" s="36" t="s">
        <v>70</v>
      </c>
      <c r="BD8" s="36" t="s">
        <v>71</v>
      </c>
      <c r="BE8" s="36" t="s">
        <v>72</v>
      </c>
      <c r="BF8" s="36" t="s">
        <v>77</v>
      </c>
      <c r="BG8" s="36" t="s">
        <v>78</v>
      </c>
      <c r="BH8" s="36" t="s">
        <v>79</v>
      </c>
      <c r="BI8" s="36" t="s">
        <v>80</v>
      </c>
      <c r="BJ8" s="36" t="s">
        <v>81</v>
      </c>
      <c r="BK8" s="36" t="s">
        <v>82</v>
      </c>
      <c r="BL8" s="36" t="s">
        <v>83</v>
      </c>
      <c r="BM8" s="36" t="s">
        <v>84</v>
      </c>
      <c r="BN8" s="36" t="s">
        <v>85</v>
      </c>
      <c r="BO8" s="36" t="s">
        <v>86</v>
      </c>
      <c r="BP8" s="36" t="s">
        <v>87</v>
      </c>
      <c r="BQ8" s="36" t="s">
        <v>89</v>
      </c>
      <c r="BR8" s="36" t="s">
        <v>90</v>
      </c>
      <c r="BS8" s="36" t="s">
        <v>91</v>
      </c>
      <c r="BT8" s="36" t="s">
        <v>88</v>
      </c>
      <c r="BU8" s="36" t="s">
        <v>92</v>
      </c>
      <c r="BV8" s="36" t="s">
        <v>93</v>
      </c>
      <c r="BW8" s="36" t="s">
        <v>94</v>
      </c>
      <c r="BX8" s="36" t="s">
        <v>95</v>
      </c>
      <c r="BY8" s="36" t="s">
        <v>97</v>
      </c>
      <c r="BZ8" s="36" t="s">
        <v>98</v>
      </c>
      <c r="CA8" s="36" t="s">
        <v>99</v>
      </c>
      <c r="CB8" s="36" t="s">
        <v>100</v>
      </c>
      <c r="CC8" s="36" t="s">
        <v>101</v>
      </c>
      <c r="CD8" s="36" t="s">
        <v>102</v>
      </c>
      <c r="CE8" s="36" t="s">
        <v>104</v>
      </c>
      <c r="CF8" s="36" t="s">
        <v>107</v>
      </c>
      <c r="CG8" s="36" t="s">
        <v>108</v>
      </c>
      <c r="CH8" s="36" t="s">
        <v>109</v>
      </c>
      <c r="CI8" s="36" t="s">
        <v>110</v>
      </c>
      <c r="CJ8" s="36" t="s">
        <v>111</v>
      </c>
      <c r="CK8" s="36" t="s">
        <v>112</v>
      </c>
      <c r="CL8" s="36" t="s">
        <v>113</v>
      </c>
      <c r="CM8" s="36" t="s">
        <v>114</v>
      </c>
      <c r="CN8" s="36" t="s">
        <v>115</v>
      </c>
      <c r="CO8" s="36" t="s">
        <v>116</v>
      </c>
      <c r="CP8" s="36" t="s">
        <v>117</v>
      </c>
      <c r="CQ8" s="36" t="s">
        <v>118</v>
      </c>
      <c r="CR8" s="36" t="s">
        <v>119</v>
      </c>
      <c r="CS8" s="36" t="s">
        <v>120</v>
      </c>
      <c r="CT8" s="36" t="s">
        <v>124</v>
      </c>
    </row>
    <row r="9" spans="2:98" ht="11.25">
      <c r="B9" s="37" t="s">
        <v>9</v>
      </c>
      <c r="D9" s="38"/>
      <c r="E9" s="38"/>
      <c r="F9" s="38"/>
      <c r="G9" s="38"/>
      <c r="H9" s="38"/>
      <c r="W9" s="53" t="s">
        <v>9</v>
      </c>
      <c r="X9" s="54"/>
    </row>
    <row r="10" spans="2:98" ht="11.25">
      <c r="C10" s="2" t="s">
        <v>1</v>
      </c>
      <c r="D10" s="39">
        <v>6606411.21</v>
      </c>
      <c r="E10" s="39">
        <v>6911690.1100000003</v>
      </c>
      <c r="F10" s="39">
        <v>7196460.8300000001</v>
      </c>
      <c r="G10" s="39">
        <v>7388283.5764226131</v>
      </c>
      <c r="H10" s="39">
        <v>7667588.8096272973</v>
      </c>
      <c r="I10" s="39">
        <v>7863337.2121291058</v>
      </c>
      <c r="J10" s="39">
        <v>8235958.0068846801</v>
      </c>
      <c r="K10" s="39">
        <v>8512374.5732642058</v>
      </c>
      <c r="L10" s="39">
        <v>8725989.0552461203</v>
      </c>
      <c r="M10" s="39">
        <v>8887178.0701727364</v>
      </c>
      <c r="N10" s="39">
        <v>8988507.0983580779</v>
      </c>
      <c r="O10" s="39">
        <v>9060443.3330905512</v>
      </c>
      <c r="P10" s="39">
        <v>9160700.1042800862</v>
      </c>
      <c r="Q10" s="39">
        <v>9231143.7914782465</v>
      </c>
      <c r="R10" s="39">
        <v>9397114.323678527</v>
      </c>
      <c r="S10" s="39">
        <v>9440295.4577635452</v>
      </c>
      <c r="T10" s="39">
        <v>9494777.2890781648</v>
      </c>
      <c r="U10" s="39">
        <v>9549158.1764823534</v>
      </c>
      <c r="V10" s="39">
        <v>9729566.2026475091</v>
      </c>
      <c r="W10" s="54"/>
      <c r="X10" s="54" t="s">
        <v>1</v>
      </c>
      <c r="Y10" s="39">
        <v>9651466.1986835003</v>
      </c>
      <c r="Z10" s="39">
        <v>9702409.410310002</v>
      </c>
      <c r="AA10" s="39">
        <v>9703780.6059170403</v>
      </c>
      <c r="AB10" s="39">
        <v>9719975.9963012841</v>
      </c>
      <c r="AC10" s="39">
        <v>9560102.0487882085</v>
      </c>
      <c r="AD10" s="39">
        <v>9447742.2390700001</v>
      </c>
      <c r="AE10" s="39">
        <v>9405932.7743058242</v>
      </c>
      <c r="AF10" s="39">
        <v>9541365.7157273293</v>
      </c>
      <c r="AG10" s="39">
        <v>9492932.324000001</v>
      </c>
      <c r="AH10" s="39">
        <v>9459701.7437998503</v>
      </c>
      <c r="AI10" s="39">
        <v>9400791.8427392747</v>
      </c>
      <c r="AJ10" s="39">
        <v>9279219.7503357213</v>
      </c>
      <c r="AK10" s="39">
        <v>9182420.7255670615</v>
      </c>
      <c r="AL10" s="39">
        <v>9032168.4124193769</v>
      </c>
      <c r="AM10" s="39">
        <v>8880985.4094432835</v>
      </c>
      <c r="AN10" s="39">
        <v>8747895.6234550886</v>
      </c>
      <c r="AO10" s="39">
        <v>8497452.3280102126</v>
      </c>
      <c r="AP10" s="39">
        <v>8301713.2011711933</v>
      </c>
      <c r="AQ10" s="39">
        <v>8191791.3618919803</v>
      </c>
      <c r="AR10" s="39">
        <v>8048169.2038741503</v>
      </c>
      <c r="AS10" s="39">
        <v>7789381.8360586353</v>
      </c>
      <c r="AT10" s="39">
        <v>7580579.402913101</v>
      </c>
      <c r="AU10" s="39">
        <v>7351341.33241513</v>
      </c>
      <c r="AV10" s="39">
        <v>7131924.0124392752</v>
      </c>
      <c r="AW10" s="39">
        <v>6363966.4843544699</v>
      </c>
      <c r="AX10" s="39">
        <v>6047184.7840712266</v>
      </c>
      <c r="AY10" s="39">
        <v>5927960.2153396178</v>
      </c>
      <c r="AZ10" s="39">
        <v>5671001.6751941191</v>
      </c>
      <c r="BA10" s="39">
        <v>5439135.5612007519</v>
      </c>
      <c r="BB10" s="39">
        <v>5299497.0617016032</v>
      </c>
      <c r="BC10" s="39">
        <v>5176862.5725837108</v>
      </c>
      <c r="BD10" s="39">
        <v>5059246.0902277958</v>
      </c>
      <c r="BE10" s="39">
        <v>4932777.6386186611</v>
      </c>
      <c r="BF10" s="39">
        <v>4799631.6174201546</v>
      </c>
      <c r="BG10" s="39">
        <v>4686657.4349389113</v>
      </c>
      <c r="BH10" s="39">
        <v>4530057.25726768</v>
      </c>
      <c r="BI10" s="39">
        <v>4366307.1864337604</v>
      </c>
      <c r="BJ10" s="39">
        <v>4219620.3208464114</v>
      </c>
      <c r="BK10" s="39">
        <v>4148474.779077589</v>
      </c>
      <c r="BL10" s="39">
        <v>4045933.477639216</v>
      </c>
      <c r="BM10" s="39">
        <v>3981733.9331489163</v>
      </c>
      <c r="BN10" s="39">
        <v>3900761.5315100574</v>
      </c>
      <c r="BO10" s="39">
        <v>3780286.5244126278</v>
      </c>
      <c r="BP10" s="39">
        <v>3657854.2775540934</v>
      </c>
      <c r="BQ10" s="39">
        <v>3521573.2844794635</v>
      </c>
      <c r="BR10" s="39">
        <v>3438440.2493589628</v>
      </c>
      <c r="BS10" s="39">
        <v>3377010</v>
      </c>
      <c r="BT10" s="39">
        <v>3299574</v>
      </c>
      <c r="BU10" s="39">
        <v>3237229.797863652</v>
      </c>
      <c r="BV10" s="39">
        <v>3191297.169803875</v>
      </c>
      <c r="BW10" s="39">
        <v>3147844.0587370717</v>
      </c>
      <c r="BX10" s="39">
        <v>3116546.8602681318</v>
      </c>
      <c r="BY10" s="39">
        <v>3100313.0983909578</v>
      </c>
      <c r="BZ10" s="39">
        <v>3076982.598194093</v>
      </c>
      <c r="CA10" s="39">
        <v>3046083.4621859812</v>
      </c>
      <c r="CB10" s="39">
        <v>2969229.138420844</v>
      </c>
      <c r="CC10" s="39">
        <v>2911827.9879996632</v>
      </c>
      <c r="CD10" s="39">
        <v>2884897.5506882621</v>
      </c>
      <c r="CE10" s="39">
        <v>2851016.7269490841</v>
      </c>
      <c r="CF10" s="39">
        <v>2826081.9420455936</v>
      </c>
      <c r="CG10" s="39">
        <v>2749664.9570702612</v>
      </c>
      <c r="CH10" s="39">
        <v>2705991.9520364823</v>
      </c>
      <c r="CI10" s="39">
        <v>2669112.4912854997</v>
      </c>
      <c r="CJ10" s="39">
        <v>2641700.6156649846</v>
      </c>
      <c r="CK10" s="39">
        <v>2568494.8126078215</v>
      </c>
      <c r="CL10" s="39">
        <v>2505832.2842924055</v>
      </c>
      <c r="CM10" s="39">
        <v>2473508.7605838603</v>
      </c>
      <c r="CN10" s="39">
        <v>2423405.3834074712</v>
      </c>
      <c r="CO10" s="39">
        <v>2419397.3318153066</v>
      </c>
      <c r="CP10" s="39">
        <v>2333583.0562492111</v>
      </c>
      <c r="CQ10" s="39">
        <v>2308876.6082309773</v>
      </c>
      <c r="CR10" s="39">
        <v>2272617.9604843678</v>
      </c>
      <c r="CS10" s="39">
        <v>2229345.9287771583</v>
      </c>
      <c r="CT10" s="39">
        <v>2197722.7405956453</v>
      </c>
    </row>
    <row r="11" spans="2:98" ht="11.25">
      <c r="C11" s="2" t="s">
        <v>2</v>
      </c>
      <c r="D11" s="39">
        <v>541537.94999999995</v>
      </c>
      <c r="E11" s="39">
        <v>567094.75</v>
      </c>
      <c r="F11" s="39">
        <v>554275.47</v>
      </c>
      <c r="G11" s="39">
        <v>564314.0971797388</v>
      </c>
      <c r="H11" s="39">
        <v>570249.89998203621</v>
      </c>
      <c r="I11" s="39">
        <v>566984.74599029345</v>
      </c>
      <c r="J11" s="39">
        <v>575985.48821531946</v>
      </c>
      <c r="K11" s="39">
        <v>560845.42980848229</v>
      </c>
      <c r="L11" s="39">
        <v>561702.45149740856</v>
      </c>
      <c r="M11" s="39">
        <v>565478.48753948999</v>
      </c>
      <c r="N11" s="39">
        <v>560416.96110192104</v>
      </c>
      <c r="O11" s="39">
        <v>548245.47576751781</v>
      </c>
      <c r="P11" s="39">
        <v>548405.31612068391</v>
      </c>
      <c r="Q11" s="39">
        <v>548111.04423591937</v>
      </c>
      <c r="R11" s="39">
        <v>547693.82863147184</v>
      </c>
      <c r="S11" s="39">
        <v>529999.99357779219</v>
      </c>
      <c r="T11" s="39">
        <v>534198.3131636905</v>
      </c>
      <c r="U11" s="39">
        <v>530017.10461093986</v>
      </c>
      <c r="V11" s="39">
        <v>514029.12075490772</v>
      </c>
      <c r="W11" s="54"/>
      <c r="X11" s="54" t="s">
        <v>2</v>
      </c>
      <c r="Y11" s="39">
        <v>448896.725980583</v>
      </c>
      <c r="Z11" s="39">
        <v>417851.89775784558</v>
      </c>
      <c r="AA11" s="39">
        <v>396548.96720979235</v>
      </c>
      <c r="AB11" s="39">
        <v>376316.90776020224</v>
      </c>
      <c r="AC11" s="39">
        <v>348833.07954038592</v>
      </c>
      <c r="AD11" s="39">
        <v>344629</v>
      </c>
      <c r="AE11" s="39">
        <v>342348.22569417499</v>
      </c>
      <c r="AF11" s="39">
        <v>329198.28427266999</v>
      </c>
      <c r="AG11" s="39">
        <v>303259.93099999998</v>
      </c>
      <c r="AH11" s="39">
        <v>300558.45603015012</v>
      </c>
      <c r="AI11" s="39">
        <v>279133.51581216487</v>
      </c>
      <c r="AJ11" s="39">
        <v>272727.90860298323</v>
      </c>
      <c r="AK11" s="39">
        <v>269436.992172939</v>
      </c>
      <c r="AL11" s="39">
        <v>262086.33918562159</v>
      </c>
      <c r="AM11" s="39">
        <v>262630.12367671734</v>
      </c>
      <c r="AN11" s="39">
        <v>254691.67610491221</v>
      </c>
      <c r="AO11" s="39">
        <v>220110.3981619071</v>
      </c>
      <c r="AP11" s="39">
        <v>217143.38873561469</v>
      </c>
      <c r="AQ11" s="39">
        <v>214282.72513433167</v>
      </c>
      <c r="AR11" s="39">
        <v>210017.88993816561</v>
      </c>
      <c r="AS11" s="39">
        <v>288057.36984691926</v>
      </c>
      <c r="AT11" s="39">
        <v>286906.45187179139</v>
      </c>
      <c r="AU11" s="39">
        <v>290647.53487162606</v>
      </c>
      <c r="AV11" s="39">
        <v>194613.06850302443</v>
      </c>
      <c r="AW11" s="39">
        <v>184610.10871151762</v>
      </c>
      <c r="AX11" s="39">
        <v>189552.0765710288</v>
      </c>
      <c r="AY11" s="39">
        <v>183100.9471441179</v>
      </c>
      <c r="AZ11" s="39">
        <v>180851.60392911368</v>
      </c>
      <c r="BA11" s="39">
        <v>173840.00398598256</v>
      </c>
      <c r="BB11" s="39">
        <v>172085.31364079175</v>
      </c>
      <c r="BC11" s="39">
        <v>168883.81090035275</v>
      </c>
      <c r="BD11" s="39">
        <v>169144.10923239801</v>
      </c>
      <c r="BE11" s="39">
        <v>169743.92322563854</v>
      </c>
      <c r="BF11" s="39">
        <v>168453.19169346913</v>
      </c>
      <c r="BG11" s="39">
        <v>170980.21568490719</v>
      </c>
      <c r="BH11" s="39">
        <v>150944.54291714195</v>
      </c>
      <c r="BI11" s="39">
        <v>88083.145277526957</v>
      </c>
      <c r="BJ11" s="39">
        <v>82539.445220270907</v>
      </c>
      <c r="BK11" s="39">
        <v>84836.074564188151</v>
      </c>
      <c r="BL11" s="39">
        <v>80118.291592583322</v>
      </c>
      <c r="BM11" s="39">
        <v>82798.156234463182</v>
      </c>
      <c r="BN11" s="39">
        <v>80988.985927298228</v>
      </c>
      <c r="BO11" s="39">
        <v>79994.994884102591</v>
      </c>
      <c r="BP11" s="39">
        <v>77398.878527252178</v>
      </c>
      <c r="BQ11" s="39">
        <v>77910.968357598278</v>
      </c>
      <c r="BR11" s="39">
        <v>74274.407641037295</v>
      </c>
      <c r="BS11" s="39">
        <v>71696</v>
      </c>
      <c r="BT11" s="39">
        <v>68878</v>
      </c>
      <c r="BU11" s="39">
        <v>72320.569600331728</v>
      </c>
      <c r="BV11" s="39">
        <v>70806.541508850074</v>
      </c>
      <c r="BW11" s="39">
        <v>71044.24908634345</v>
      </c>
      <c r="BX11" s="39">
        <v>69394.419358310493</v>
      </c>
      <c r="BY11" s="39">
        <v>70122.032297453479</v>
      </c>
      <c r="BZ11" s="39">
        <v>68290.565941679291</v>
      </c>
      <c r="CA11" s="39">
        <v>67135.86386768485</v>
      </c>
      <c r="CB11" s="39">
        <v>62202.483090953181</v>
      </c>
      <c r="CC11" s="39">
        <v>64950.205498325624</v>
      </c>
      <c r="CD11" s="39">
        <v>68030.391547546387</v>
      </c>
      <c r="CE11" s="39">
        <v>60071.613647043436</v>
      </c>
      <c r="CF11" s="39">
        <v>58868.696783497464</v>
      </c>
      <c r="CG11" s="39">
        <v>61502.865984576521</v>
      </c>
      <c r="CH11" s="39">
        <v>60332.707494598253</v>
      </c>
      <c r="CI11" s="39">
        <v>59560.323743861154</v>
      </c>
      <c r="CJ11" s="39">
        <v>56761.251844835409</v>
      </c>
      <c r="CK11" s="39">
        <v>55522.699797558846</v>
      </c>
      <c r="CL11" s="39">
        <v>53790.325456083599</v>
      </c>
      <c r="CM11" s="39">
        <v>53830.968109027621</v>
      </c>
      <c r="CN11" s="39">
        <v>52277.609222265943</v>
      </c>
      <c r="CO11" s="39">
        <v>56248.045792548735</v>
      </c>
      <c r="CP11" s="39">
        <v>54672.18036994656</v>
      </c>
      <c r="CQ11" s="39">
        <v>52798.092796279401</v>
      </c>
      <c r="CR11" s="39">
        <v>51138.503704508046</v>
      </c>
      <c r="CS11" s="39">
        <v>54709.380052471781</v>
      </c>
      <c r="CT11" s="39">
        <v>53433.970846577671</v>
      </c>
    </row>
    <row r="12" spans="2:98" ht="11.25">
      <c r="C12" s="2" t="s">
        <v>3</v>
      </c>
      <c r="D12" s="39">
        <v>1817917.13</v>
      </c>
      <c r="E12" s="39">
        <v>1577146.99</v>
      </c>
      <c r="F12" s="39">
        <v>1846374.45</v>
      </c>
      <c r="G12" s="39">
        <v>1916884.0871519851</v>
      </c>
      <c r="H12" s="39">
        <v>1749196.5683289617</v>
      </c>
      <c r="I12" s="39">
        <v>1575768.2906348952</v>
      </c>
      <c r="J12" s="39">
        <v>1657180.4288778089</v>
      </c>
      <c r="K12" s="39">
        <v>1606427.5070644957</v>
      </c>
      <c r="L12" s="39">
        <v>1777323.8607547132</v>
      </c>
      <c r="M12" s="39">
        <v>1897128.8540454342</v>
      </c>
      <c r="N12" s="39">
        <v>2147305.2364481399</v>
      </c>
      <c r="O12" s="39">
        <v>2387570.5736369486</v>
      </c>
      <c r="P12" s="39">
        <v>2514852.3608523086</v>
      </c>
      <c r="Q12" s="39">
        <v>2585150.5918981722</v>
      </c>
      <c r="R12" s="39">
        <v>2841343.0371317659</v>
      </c>
      <c r="S12" s="39">
        <v>3133092.6177056534</v>
      </c>
      <c r="T12" s="39">
        <v>3391694.8614782128</v>
      </c>
      <c r="U12" s="39">
        <v>3725001.6335914466</v>
      </c>
      <c r="V12" s="39">
        <v>4055433.6683327733</v>
      </c>
      <c r="W12" s="54"/>
      <c r="X12" s="54" t="s">
        <v>3</v>
      </c>
      <c r="Y12" s="39">
        <v>4605314.5656911805</v>
      </c>
      <c r="Z12" s="39">
        <v>4498269.0140896868</v>
      </c>
      <c r="AA12" s="39">
        <v>4750769.2570055593</v>
      </c>
      <c r="AB12" s="39">
        <v>5186113.268887125</v>
      </c>
      <c r="AC12" s="39">
        <v>5481597.9846774731</v>
      </c>
      <c r="AD12" s="39">
        <v>5836502.6436840892</v>
      </c>
      <c r="AE12" s="39">
        <v>5846495.704046322</v>
      </c>
      <c r="AF12" s="39">
        <v>5721488.4714278001</v>
      </c>
      <c r="AG12" s="39">
        <v>5250291.875</v>
      </c>
      <c r="AH12" s="39">
        <v>5121064.1114420798</v>
      </c>
      <c r="AI12" s="39">
        <v>4672082.3209934793</v>
      </c>
      <c r="AJ12" s="39">
        <v>4115049.2871210617</v>
      </c>
      <c r="AK12" s="39">
        <v>3975285.0422327062</v>
      </c>
      <c r="AL12" s="39">
        <v>4385102.047801597</v>
      </c>
      <c r="AM12" s="39">
        <v>4885110.3082227912</v>
      </c>
      <c r="AN12" s="39">
        <v>5212598.7188976975</v>
      </c>
      <c r="AO12" s="39">
        <v>5688746.1464189608</v>
      </c>
      <c r="AP12" s="39">
        <v>5617985.2638769355</v>
      </c>
      <c r="AQ12" s="39">
        <v>5926457.7243650882</v>
      </c>
      <c r="AR12" s="39">
        <v>6306477.5059209066</v>
      </c>
      <c r="AS12" s="39">
        <v>6339962.5803419789</v>
      </c>
      <c r="AT12" s="39">
        <v>6386481.2276195418</v>
      </c>
      <c r="AU12" s="39">
        <v>5913637.3366102483</v>
      </c>
      <c r="AV12" s="39">
        <v>6267046.0361624332</v>
      </c>
      <c r="AW12" s="39">
        <v>7315848.8343132474</v>
      </c>
      <c r="AX12" s="39">
        <v>7441461.471612501</v>
      </c>
      <c r="AY12" s="39">
        <v>7891309.1676824084</v>
      </c>
      <c r="AZ12" s="39">
        <v>8404664.8077967837</v>
      </c>
      <c r="BA12" s="39">
        <v>9038159.929627534</v>
      </c>
      <c r="BB12" s="39">
        <v>9207416.2995244004</v>
      </c>
      <c r="BC12" s="39">
        <v>9722177.4153238721</v>
      </c>
      <c r="BD12" s="39">
        <v>10315795.801135506</v>
      </c>
      <c r="BE12" s="39">
        <v>10814062.283408718</v>
      </c>
      <c r="BF12" s="39">
        <v>11501179.682824606</v>
      </c>
      <c r="BG12" s="39">
        <v>11977118.43946017</v>
      </c>
      <c r="BH12" s="39">
        <v>12753398.683027085</v>
      </c>
      <c r="BI12" s="39">
        <v>14327637.287566265</v>
      </c>
      <c r="BJ12" s="39">
        <v>14469461.806334337</v>
      </c>
      <c r="BK12" s="39">
        <v>14172066.188797239</v>
      </c>
      <c r="BL12" s="39">
        <v>15238878.945147982</v>
      </c>
      <c r="BM12" s="39">
        <v>15353227.047564205</v>
      </c>
      <c r="BN12" s="39">
        <v>15882839.143532783</v>
      </c>
      <c r="BO12" s="39">
        <v>16533694.648706587</v>
      </c>
      <c r="BP12" s="39">
        <v>16591820.775044477</v>
      </c>
      <c r="BQ12" s="39">
        <v>17624168.225988306</v>
      </c>
      <c r="BR12" s="39">
        <v>17849877.081000637</v>
      </c>
      <c r="BS12" s="39">
        <v>18108694</v>
      </c>
      <c r="BT12" s="39">
        <v>18511136</v>
      </c>
      <c r="BU12" s="39">
        <v>18185879.875240169</v>
      </c>
      <c r="BV12" s="39">
        <v>18413833.493829813</v>
      </c>
      <c r="BW12" s="39">
        <v>18539067.037886761</v>
      </c>
      <c r="BX12" s="39">
        <v>17320194.062986482</v>
      </c>
      <c r="BY12" s="39">
        <v>18209213.130154587</v>
      </c>
      <c r="BZ12" s="39">
        <v>18338829.904384792</v>
      </c>
      <c r="CA12" s="39">
        <v>18560607.575739436</v>
      </c>
      <c r="CB12" s="39">
        <v>18535435.831636969</v>
      </c>
      <c r="CC12" s="39">
        <v>16232284.025111334</v>
      </c>
      <c r="CD12" s="39">
        <v>17520367.666058309</v>
      </c>
      <c r="CE12" s="39">
        <v>17972247.630199626</v>
      </c>
      <c r="CF12" s="39">
        <v>19050716.607874352</v>
      </c>
      <c r="CG12" s="39">
        <v>19932236.380126331</v>
      </c>
      <c r="CH12" s="39">
        <v>20720945.689031765</v>
      </c>
      <c r="CI12" s="39">
        <v>20908890.305304259</v>
      </c>
      <c r="CJ12" s="39">
        <v>21624989.804800376</v>
      </c>
      <c r="CK12" s="39">
        <v>20569676.988127325</v>
      </c>
      <c r="CL12" s="39">
        <v>19029633.448858023</v>
      </c>
      <c r="CM12" s="39">
        <v>18647469.54170607</v>
      </c>
      <c r="CN12" s="39">
        <v>18848261.060522601</v>
      </c>
      <c r="CO12" s="39">
        <v>19242966.355007686</v>
      </c>
      <c r="CP12" s="39">
        <v>19385867.989976369</v>
      </c>
      <c r="CQ12" s="39">
        <v>19057050.979482438</v>
      </c>
      <c r="CR12" s="39">
        <v>20043904.305384506</v>
      </c>
      <c r="CS12" s="39">
        <v>20761551.261160254</v>
      </c>
      <c r="CT12" s="39">
        <v>21185063.310863767</v>
      </c>
    </row>
    <row r="13" spans="2:98" ht="11.25">
      <c r="C13" s="40" t="s">
        <v>4</v>
      </c>
      <c r="D13" s="41">
        <v>30580.19</v>
      </c>
      <c r="E13" s="41">
        <v>27718.9</v>
      </c>
      <c r="F13" s="41">
        <v>26406.13</v>
      </c>
      <c r="G13" s="41">
        <v>23578.690087039653</v>
      </c>
      <c r="H13" s="41">
        <v>21391.434728064844</v>
      </c>
      <c r="I13" s="41">
        <v>19962.451713898703</v>
      </c>
      <c r="J13" s="41">
        <v>20052.743452191204</v>
      </c>
      <c r="K13" s="41">
        <v>20237.459704601439</v>
      </c>
      <c r="L13" s="41">
        <v>20843.003552182185</v>
      </c>
      <c r="M13" s="41">
        <v>21752.34366369795</v>
      </c>
      <c r="N13" s="41">
        <v>23078.934409463571</v>
      </c>
      <c r="O13" s="41">
        <v>24742.260334389652</v>
      </c>
      <c r="P13" s="41">
        <v>26273.101702874603</v>
      </c>
      <c r="Q13" s="41">
        <v>25983.395136802206</v>
      </c>
      <c r="R13" s="41">
        <v>26439.510368234085</v>
      </c>
      <c r="S13" s="41">
        <v>27871.745664346257</v>
      </c>
      <c r="T13" s="41">
        <v>29432.996341787435</v>
      </c>
      <c r="U13" s="41">
        <v>32426.782832526012</v>
      </c>
      <c r="V13" s="41">
        <v>33576.120223298029</v>
      </c>
      <c r="W13" s="54"/>
      <c r="X13" s="55" t="s">
        <v>4</v>
      </c>
      <c r="Y13" s="41">
        <v>35889.756918124825</v>
      </c>
      <c r="Z13" s="41">
        <v>34454</v>
      </c>
      <c r="AA13" s="41">
        <v>35282</v>
      </c>
      <c r="AB13" s="41">
        <v>35258</v>
      </c>
      <c r="AC13" s="41">
        <v>37055.813000000002</v>
      </c>
      <c r="AD13" s="41">
        <v>36312</v>
      </c>
      <c r="AE13" s="41">
        <v>35260.986883625017</v>
      </c>
      <c r="AF13" s="41">
        <v>33656.943300000014</v>
      </c>
      <c r="AG13" s="41">
        <v>30360.548000000003</v>
      </c>
      <c r="AH13" s="41">
        <v>29764.701228914713</v>
      </c>
      <c r="AI13" s="41">
        <v>26285.808273558348</v>
      </c>
      <c r="AJ13" s="41">
        <v>23124.585909616777</v>
      </c>
      <c r="AK13" s="41">
        <v>21063.443221174977</v>
      </c>
      <c r="AL13" s="41">
        <v>23663.592476443853</v>
      </c>
      <c r="AM13" s="41">
        <v>25468.840116352039</v>
      </c>
      <c r="AN13" s="41">
        <v>25949.557159318621</v>
      </c>
      <c r="AO13" s="41">
        <v>26271.595239451835</v>
      </c>
      <c r="AP13" s="41">
        <v>24902.826921088974</v>
      </c>
      <c r="AQ13" s="41">
        <v>25183.610382812556</v>
      </c>
      <c r="AR13" s="41">
        <v>21089.001488189213</v>
      </c>
      <c r="AS13" s="41">
        <v>75460.57361447961</v>
      </c>
      <c r="AT13" s="41">
        <v>74807.587154264605</v>
      </c>
      <c r="AU13" s="41">
        <v>68436.261567801121</v>
      </c>
      <c r="AV13" s="41">
        <v>16787.186272442606</v>
      </c>
      <c r="AW13" s="41">
        <v>16300.007182407548</v>
      </c>
      <c r="AX13" s="41">
        <v>15921.22537413532</v>
      </c>
      <c r="AY13" s="41">
        <v>16165.149924291183</v>
      </c>
      <c r="AZ13" s="41">
        <v>16968.523260265731</v>
      </c>
      <c r="BA13" s="41">
        <v>23341.541400256465</v>
      </c>
      <c r="BB13" s="41">
        <v>49530.50244173086</v>
      </c>
      <c r="BC13" s="41">
        <v>30125.391319203238</v>
      </c>
      <c r="BD13" s="41">
        <v>30919.535590503565</v>
      </c>
      <c r="BE13" s="41">
        <v>30703.780841379659</v>
      </c>
      <c r="BF13" s="41">
        <v>33089.306056409776</v>
      </c>
      <c r="BG13" s="41">
        <v>26845.117151915143</v>
      </c>
      <c r="BH13" s="41">
        <v>31590.051372914095</v>
      </c>
      <c r="BI13" s="41">
        <v>36141.181311732376</v>
      </c>
      <c r="BJ13" s="41">
        <v>35237.604358031131</v>
      </c>
      <c r="BK13" s="41">
        <v>33629.748502760987</v>
      </c>
      <c r="BL13" s="41">
        <v>36925.8352284227</v>
      </c>
      <c r="BM13" s="41">
        <v>40590.928072047522</v>
      </c>
      <c r="BN13" s="41">
        <v>42300.22395415244</v>
      </c>
      <c r="BO13" s="41">
        <v>41203.843139999997</v>
      </c>
      <c r="BP13" s="41">
        <v>515592.240145522</v>
      </c>
      <c r="BQ13" s="41">
        <v>58516.09830584687</v>
      </c>
      <c r="BR13" s="41">
        <v>49815.939474318613</v>
      </c>
      <c r="BS13" s="41">
        <v>50647</v>
      </c>
      <c r="BT13" s="41">
        <v>52006</v>
      </c>
      <c r="BU13" s="41">
        <v>57059.499881139382</v>
      </c>
      <c r="BV13" s="41">
        <v>58115.717112069469</v>
      </c>
      <c r="BW13" s="41">
        <v>59155.919923757814</v>
      </c>
      <c r="BX13" s="41">
        <v>55143.392912992604</v>
      </c>
      <c r="BY13" s="41">
        <v>56439.778330209047</v>
      </c>
      <c r="BZ13" s="41">
        <v>27431.150673310247</v>
      </c>
      <c r="CA13" s="41">
        <v>55338.155657314855</v>
      </c>
      <c r="CB13" s="41">
        <v>52989.833917830772</v>
      </c>
      <c r="CC13" s="41">
        <v>47840.048491668036</v>
      </c>
      <c r="CD13" s="41">
        <v>51918.003376741355</v>
      </c>
      <c r="CE13" s="41">
        <v>51491.074806321551</v>
      </c>
      <c r="CF13" s="41">
        <v>56521.530810950222</v>
      </c>
      <c r="CG13" s="41">
        <v>58108.74839198641</v>
      </c>
      <c r="CH13" s="41">
        <v>60083.264834018293</v>
      </c>
      <c r="CI13" s="41">
        <v>59963.71509674214</v>
      </c>
      <c r="CJ13" s="41">
        <v>60131.672658790732</v>
      </c>
      <c r="CK13" s="41">
        <v>57744.967662408599</v>
      </c>
      <c r="CL13" s="41">
        <v>54852.120464898326</v>
      </c>
      <c r="CM13" s="41">
        <v>54540.879179098236</v>
      </c>
      <c r="CN13" s="41">
        <v>54419.229184314492</v>
      </c>
      <c r="CO13" s="41">
        <v>56149.308005594728</v>
      </c>
      <c r="CP13" s="41">
        <v>55421.412056501598</v>
      </c>
      <c r="CQ13" s="41">
        <v>54130.954180362678</v>
      </c>
      <c r="CR13" s="41">
        <v>55377.720810320337</v>
      </c>
      <c r="CS13" s="41">
        <v>55747.439370630542</v>
      </c>
      <c r="CT13" s="41">
        <v>57047.592252523602</v>
      </c>
    </row>
    <row r="14" spans="2:98" ht="11.25">
      <c r="C14" s="2" t="s">
        <v>0</v>
      </c>
      <c r="D14" s="39">
        <f>SUM(D10:D13)</f>
        <v>8996446.4799999986</v>
      </c>
      <c r="E14" s="39">
        <f>SUM(E10:E13)</f>
        <v>9083650.75</v>
      </c>
      <c r="F14" s="39">
        <f>SUM(F10:F13)</f>
        <v>9623516.8800000008</v>
      </c>
      <c r="G14" s="39">
        <f>SUM(G10:G13)</f>
        <v>9893060.4508413766</v>
      </c>
      <c r="H14" s="39">
        <f>SUM(H10:H13)</f>
        <v>10008426.712666361</v>
      </c>
      <c r="I14" s="39">
        <f t="shared" ref="I14:O14" si="0">SUM(I10:I13)</f>
        <v>10026052.700468194</v>
      </c>
      <c r="J14" s="39">
        <f t="shared" si="0"/>
        <v>10489176.667429999</v>
      </c>
      <c r="K14" s="39">
        <f t="shared" si="0"/>
        <v>10699884.969841786</v>
      </c>
      <c r="L14" s="39">
        <f t="shared" si="0"/>
        <v>11085858.371050423</v>
      </c>
      <c r="M14" s="39">
        <f t="shared" si="0"/>
        <v>11371537.755421359</v>
      </c>
      <c r="N14" s="39">
        <f t="shared" si="0"/>
        <v>11719308.230317602</v>
      </c>
      <c r="O14" s="39">
        <f t="shared" si="0"/>
        <v>12021001.642829407</v>
      </c>
      <c r="P14" s="39">
        <v>12250230.882955953</v>
      </c>
      <c r="Q14" s="39">
        <v>12390388.82274914</v>
      </c>
      <c r="R14" s="39">
        <v>12812590.699809998</v>
      </c>
      <c r="S14" s="39">
        <v>13131259.814711336</v>
      </c>
      <c r="T14" s="39">
        <v>13450103.460061856</v>
      </c>
      <c r="U14" s="39">
        <v>13836603.697517266</v>
      </c>
      <c r="V14" s="39">
        <v>14332605.111958489</v>
      </c>
      <c r="W14" s="54"/>
      <c r="X14" s="54" t="s">
        <v>0</v>
      </c>
      <c r="Y14" s="39">
        <v>14741567.247273389</v>
      </c>
      <c r="Z14" s="39">
        <v>14652984.322157534</v>
      </c>
      <c r="AA14" s="39">
        <v>14886380.830132391</v>
      </c>
      <c r="AB14" s="39">
        <v>15317664.172948612</v>
      </c>
      <c r="AC14" s="39">
        <v>15427588.926006068</v>
      </c>
      <c r="AD14" s="39">
        <v>15665185.882754089</v>
      </c>
      <c r="AE14" s="39">
        <v>15630037.690929947</v>
      </c>
      <c r="AF14" s="39">
        <v>15625709.4147278</v>
      </c>
      <c r="AG14" s="39">
        <v>15076844.678000001</v>
      </c>
      <c r="AH14" s="39">
        <v>14911089.012500996</v>
      </c>
      <c r="AI14" s="39">
        <v>14378293.487818476</v>
      </c>
      <c r="AJ14" s="39">
        <v>13690121.531969381</v>
      </c>
      <c r="AK14" s="39">
        <v>13448206.203193881</v>
      </c>
      <c r="AL14" s="39">
        <v>13703020.39188304</v>
      </c>
      <c r="AM14" s="39">
        <v>14054194.681459144</v>
      </c>
      <c r="AN14" s="39">
        <v>14241135.575617019</v>
      </c>
      <c r="AO14" s="39">
        <v>14432580.467830531</v>
      </c>
      <c r="AP14" s="39">
        <v>14161744.680704832</v>
      </c>
      <c r="AQ14" s="39">
        <v>14357715.42177421</v>
      </c>
      <c r="AR14" s="39">
        <v>14585753.601221412</v>
      </c>
      <c r="AS14" s="39">
        <v>14492862.359862013</v>
      </c>
      <c r="AT14" s="39">
        <v>14328774.6695587</v>
      </c>
      <c r="AU14" s="39">
        <v>13624062.465464804</v>
      </c>
      <c r="AV14" s="39">
        <v>13610370.303377174</v>
      </c>
      <c r="AW14" s="39">
        <v>13880725.434561644</v>
      </c>
      <c r="AX14" s="39">
        <v>13694119.557628892</v>
      </c>
      <c r="AY14" s="39">
        <v>14018535.480090436</v>
      </c>
      <c r="AZ14" s="39">
        <v>14273486.610180281</v>
      </c>
      <c r="BA14" s="39">
        <v>14674477.036214525</v>
      </c>
      <c r="BB14" s="39">
        <v>14728529.177308526</v>
      </c>
      <c r="BC14" s="39">
        <v>15098049.19012714</v>
      </c>
      <c r="BD14" s="39">
        <v>15575105.536186203</v>
      </c>
      <c r="BE14" s="39">
        <v>15947287.626094397</v>
      </c>
      <c r="BF14" s="39">
        <v>16502353.79799464</v>
      </c>
      <c r="BG14" s="39">
        <v>16861601.207235903</v>
      </c>
      <c r="BH14" s="39">
        <v>17465990.53458482</v>
      </c>
      <c r="BI14" s="39">
        <v>18818168.800589286</v>
      </c>
      <c r="BJ14" s="39">
        <v>18806859.176759053</v>
      </c>
      <c r="BK14" s="39">
        <v>18439006.790941779</v>
      </c>
      <c r="BL14" s="39">
        <v>19401856.549608205</v>
      </c>
      <c r="BM14" s="39">
        <v>19458350.06501963</v>
      </c>
      <c r="BN14" s="39">
        <v>19906889.884924289</v>
      </c>
      <c r="BO14" s="39">
        <v>20435180.011143316</v>
      </c>
      <c r="BP14" s="39">
        <v>20842666.171271347</v>
      </c>
      <c r="BQ14" s="39">
        <v>21282168.577131215</v>
      </c>
      <c r="BR14" s="39">
        <v>21412407.677474957</v>
      </c>
      <c r="BS14" s="39">
        <v>21608046</v>
      </c>
      <c r="BT14" s="39">
        <v>21931594</v>
      </c>
      <c r="BU14" s="39">
        <v>21552489.742585294</v>
      </c>
      <c r="BV14" s="39">
        <v>21734052.922254607</v>
      </c>
      <c r="BW14" s="39">
        <v>21817111.265633933</v>
      </c>
      <c r="BX14" s="39">
        <v>20561278.735525914</v>
      </c>
      <c r="BY14" s="39">
        <v>21436088.039173208</v>
      </c>
      <c r="BZ14" s="39">
        <v>21511534.219193876</v>
      </c>
      <c r="CA14" s="39">
        <v>21729165.057450414</v>
      </c>
      <c r="CB14" s="39">
        <v>21619857.287066597</v>
      </c>
      <c r="CC14" s="39">
        <v>19256902.26710099</v>
      </c>
      <c r="CD14" s="39">
        <v>20525213.611670859</v>
      </c>
      <c r="CE14" s="39">
        <v>20934827.045602076</v>
      </c>
      <c r="CF14" s="39">
        <v>21992188.777514391</v>
      </c>
      <c r="CG14" s="39">
        <v>22801512.951573156</v>
      </c>
      <c r="CH14" s="39">
        <v>23547353.613396861</v>
      </c>
      <c r="CI14" s="39">
        <v>23697526.835430361</v>
      </c>
      <c r="CJ14" s="39">
        <v>24383583.344968986</v>
      </c>
      <c r="CK14" s="39">
        <v>23251439.468195114</v>
      </c>
      <c r="CL14" s="39">
        <v>21644108.179071411</v>
      </c>
      <c r="CM14" s="39">
        <v>21229350.149578057</v>
      </c>
      <c r="CN14" s="39">
        <v>21378363.282336652</v>
      </c>
      <c r="CO14" s="39">
        <v>21774761.040621135</v>
      </c>
      <c r="CP14" s="39">
        <v>21829544.63865203</v>
      </c>
      <c r="CQ14" s="39">
        <v>21472856.634690057</v>
      </c>
      <c r="CR14" s="39">
        <v>22423038.490383703</v>
      </c>
      <c r="CS14" s="39">
        <v>23101354.009360518</v>
      </c>
      <c r="CT14" s="39">
        <v>23493267.61455851</v>
      </c>
    </row>
    <row r="15" spans="2:98" ht="11.25"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54"/>
      <c r="X15" s="54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</row>
    <row r="16" spans="2:98" ht="11.25">
      <c r="B16" s="37" t="s">
        <v>5</v>
      </c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53" t="s">
        <v>5</v>
      </c>
      <c r="X16" s="56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</row>
    <row r="17" spans="2:98" ht="11.25">
      <c r="C17" s="2" t="s">
        <v>1</v>
      </c>
      <c r="D17" s="39">
        <v>1776.57</v>
      </c>
      <c r="E17" s="39">
        <v>1951.58</v>
      </c>
      <c r="F17" s="39">
        <v>2166</v>
      </c>
      <c r="G17" s="39">
        <v>4148.1924376187799</v>
      </c>
      <c r="H17" s="39">
        <v>4181.75370365662</v>
      </c>
      <c r="I17" s="39">
        <v>4215.6888043478557</v>
      </c>
      <c r="J17" s="39">
        <v>7938.9849999999997</v>
      </c>
      <c r="K17" s="39">
        <v>10430.466964241787</v>
      </c>
      <c r="L17" s="39">
        <v>11135.597853909958</v>
      </c>
      <c r="M17" s="39">
        <v>12202.591956036253</v>
      </c>
      <c r="N17" s="39">
        <v>15625.504688399382</v>
      </c>
      <c r="O17" s="39">
        <v>16261.832570252049</v>
      </c>
      <c r="P17" s="39">
        <v>18210.805818732515</v>
      </c>
      <c r="Q17" s="39">
        <v>19576.701469500593</v>
      </c>
      <c r="R17" s="39">
        <v>20060.073840000001</v>
      </c>
      <c r="S17" s="39">
        <v>19949</v>
      </c>
      <c r="T17" s="39">
        <v>20044</v>
      </c>
      <c r="U17" s="39">
        <v>20050</v>
      </c>
      <c r="V17" s="39">
        <v>19412</v>
      </c>
      <c r="W17" s="54"/>
      <c r="X17" s="54" t="s">
        <v>1</v>
      </c>
      <c r="Y17" s="39">
        <v>19515</v>
      </c>
      <c r="Z17" s="39">
        <v>19367</v>
      </c>
      <c r="AA17" s="39">
        <v>19319</v>
      </c>
      <c r="AB17" s="39">
        <v>18935</v>
      </c>
      <c r="AC17" s="39">
        <v>16868.939087593193</v>
      </c>
      <c r="AD17" s="39">
        <v>12510.869987826225</v>
      </c>
      <c r="AE17" s="39">
        <v>11838</v>
      </c>
      <c r="AF17" s="39">
        <v>10418</v>
      </c>
      <c r="AG17" s="39">
        <v>9695</v>
      </c>
      <c r="AH17" s="39">
        <v>7326</v>
      </c>
      <c r="AI17" s="39">
        <v>10147</v>
      </c>
      <c r="AJ17" s="39">
        <v>17376</v>
      </c>
      <c r="AK17" s="39">
        <v>20019</v>
      </c>
      <c r="AL17" s="39">
        <v>19781</v>
      </c>
      <c r="AM17" s="39">
        <v>19775</v>
      </c>
      <c r="AN17" s="39">
        <v>19095.61061</v>
      </c>
      <c r="AO17" s="39">
        <v>18520</v>
      </c>
      <c r="AP17" s="39">
        <v>19194</v>
      </c>
      <c r="AQ17" s="39">
        <v>19262</v>
      </c>
      <c r="AR17" s="39">
        <v>20108.457999999999</v>
      </c>
      <c r="AS17" s="39">
        <v>20130.246999999999</v>
      </c>
      <c r="AT17" s="39">
        <v>21342.14042</v>
      </c>
      <c r="AU17" s="39">
        <v>23536.195</v>
      </c>
      <c r="AV17" s="39">
        <v>24937.283670000001</v>
      </c>
      <c r="AW17" s="39">
        <v>20827.679639999998</v>
      </c>
      <c r="AX17" s="39">
        <v>18103.18</v>
      </c>
      <c r="AY17" s="39">
        <v>16695.92267</v>
      </c>
      <c r="AZ17" s="39">
        <v>15384.86551</v>
      </c>
      <c r="BA17" s="39">
        <v>14027.89027</v>
      </c>
      <c r="BB17" s="39">
        <v>13223.21261</v>
      </c>
      <c r="BC17" s="39">
        <v>12598.08322</v>
      </c>
      <c r="BD17" s="39">
        <v>11176</v>
      </c>
      <c r="BE17" s="39">
        <v>9964.5891200000005</v>
      </c>
      <c r="BF17" s="39">
        <v>9368.3929100000005</v>
      </c>
      <c r="BG17" s="39">
        <v>8530.0788799999991</v>
      </c>
      <c r="BH17" s="39">
        <v>8172</v>
      </c>
      <c r="BI17" s="39">
        <v>7708.7627400000001</v>
      </c>
      <c r="BJ17" s="39">
        <v>7374.5764900000004</v>
      </c>
      <c r="BK17" s="39">
        <v>7556.0439999999999</v>
      </c>
      <c r="BL17" s="39">
        <v>6797.1646499999997</v>
      </c>
      <c r="BM17" s="39">
        <v>7169.67227</v>
      </c>
      <c r="BN17" s="39">
        <v>6821.6962000000003</v>
      </c>
      <c r="BO17" s="39">
        <v>5737.9232000000002</v>
      </c>
      <c r="BP17" s="39">
        <v>5467.8897699999998</v>
      </c>
      <c r="BQ17" s="39">
        <v>4795.3181400000003</v>
      </c>
      <c r="BR17" s="39">
        <v>4430</v>
      </c>
      <c r="BS17" s="39">
        <v>4413</v>
      </c>
      <c r="BT17" s="39">
        <v>4273</v>
      </c>
      <c r="BU17" s="39">
        <v>3955.3937911702519</v>
      </c>
      <c r="BV17" s="39">
        <v>4541.6553292293156</v>
      </c>
      <c r="BW17" s="39">
        <v>4492.9609881143206</v>
      </c>
      <c r="BX17" s="39">
        <v>3771.9873615766505</v>
      </c>
      <c r="BY17" s="39">
        <v>3552.90191</v>
      </c>
      <c r="BZ17" s="39">
        <v>3440.2654600000001</v>
      </c>
      <c r="CA17" s="39">
        <v>3475.3400299999998</v>
      </c>
      <c r="CB17" s="39">
        <v>2287.3365100000001</v>
      </c>
      <c r="CC17" s="39">
        <v>2909.1876899999997</v>
      </c>
      <c r="CD17" s="39">
        <v>2386.5655900000002</v>
      </c>
      <c r="CE17" s="39">
        <v>1898.9100218294336</v>
      </c>
      <c r="CF17" s="39">
        <v>1880.2854669656576</v>
      </c>
      <c r="CG17" s="39">
        <v>1826.3473260460685</v>
      </c>
      <c r="CH17" s="39">
        <v>1624.1311944838067</v>
      </c>
      <c r="CI17" s="39">
        <v>1546.0724128740512</v>
      </c>
      <c r="CJ17" s="39">
        <v>1512.3690655885889</v>
      </c>
      <c r="CK17" s="39">
        <v>1676.212010197356</v>
      </c>
      <c r="CL17" s="39">
        <v>1665.6874122576496</v>
      </c>
      <c r="CM17" s="39">
        <v>1891.6122468719363</v>
      </c>
      <c r="CN17" s="39">
        <v>1896.3480983158781</v>
      </c>
      <c r="CO17" s="39">
        <v>1798.6710701973561</v>
      </c>
      <c r="CP17" s="39">
        <v>1450.4906335602152</v>
      </c>
      <c r="CQ17" s="39">
        <v>1195.7691413060836</v>
      </c>
      <c r="CR17" s="39">
        <v>1048.5156282058138</v>
      </c>
      <c r="CS17" s="39">
        <v>1003.5236343576403</v>
      </c>
      <c r="CT17" s="39">
        <v>1266.1866687151273</v>
      </c>
    </row>
    <row r="18" spans="2:98" ht="11.25">
      <c r="C18" s="2" t="s">
        <v>2</v>
      </c>
      <c r="D18" s="39">
        <v>975360.04</v>
      </c>
      <c r="E18" s="39">
        <v>977588.68</v>
      </c>
      <c r="F18" s="39">
        <v>1051186.05</v>
      </c>
      <c r="G18" s="39">
        <v>1115325.0178445647</v>
      </c>
      <c r="H18" s="39">
        <v>1156810.3518687116</v>
      </c>
      <c r="I18" s="39">
        <v>1149548.4072786798</v>
      </c>
      <c r="J18" s="39">
        <v>1231821.3813</v>
      </c>
      <c r="K18" s="39">
        <v>1210834.101244262</v>
      </c>
      <c r="L18" s="39">
        <v>1197353.9271697656</v>
      </c>
      <c r="M18" s="39">
        <v>1196399.6495113268</v>
      </c>
      <c r="N18" s="39">
        <v>1131962.9726216006</v>
      </c>
      <c r="O18" s="39">
        <v>1104860.0752683468</v>
      </c>
      <c r="P18" s="39">
        <v>1078247.83829566</v>
      </c>
      <c r="Q18" s="39">
        <v>1078686.7644283343</v>
      </c>
      <c r="R18" s="39">
        <v>1060130.8491</v>
      </c>
      <c r="S18" s="39">
        <v>1047989.1622224193</v>
      </c>
      <c r="T18" s="39">
        <v>1109945.2938515423</v>
      </c>
      <c r="U18" s="39">
        <v>1024968.0878563783</v>
      </c>
      <c r="V18" s="39">
        <v>1015969.7725285691</v>
      </c>
      <c r="W18" s="54"/>
      <c r="X18" s="54" t="s">
        <v>2</v>
      </c>
      <c r="Y18" s="39">
        <v>994387.4932686094</v>
      </c>
      <c r="Z18" s="39">
        <v>971078.19726453221</v>
      </c>
      <c r="AA18" s="39">
        <v>953574.97357574641</v>
      </c>
      <c r="AB18" s="39">
        <v>918544.0339955003</v>
      </c>
      <c r="AC18" s="39">
        <v>798256.73819531733</v>
      </c>
      <c r="AD18" s="39">
        <v>759468.07747975737</v>
      </c>
      <c r="AE18" s="39">
        <v>748930</v>
      </c>
      <c r="AF18" s="39">
        <v>756827</v>
      </c>
      <c r="AG18" s="39">
        <v>654297.33400000003</v>
      </c>
      <c r="AH18" s="39">
        <v>615277.20700000005</v>
      </c>
      <c r="AI18" s="39">
        <v>604671.83542999998</v>
      </c>
      <c r="AJ18" s="39">
        <v>430715.99079999997</v>
      </c>
      <c r="AK18" s="39">
        <v>383509.09933</v>
      </c>
      <c r="AL18" s="39">
        <v>360435.68</v>
      </c>
      <c r="AM18" s="39">
        <v>354054.277</v>
      </c>
      <c r="AN18" s="39">
        <v>378840.60600000003</v>
      </c>
      <c r="AO18" s="39">
        <v>571876.67567088245</v>
      </c>
      <c r="AP18" s="39">
        <v>275082.84877203003</v>
      </c>
      <c r="AQ18" s="39">
        <v>325752.51867000002</v>
      </c>
      <c r="AR18" s="39">
        <v>215404.36414000002</v>
      </c>
      <c r="AS18" s="39">
        <v>205078.15243265015</v>
      </c>
      <c r="AT18" s="39">
        <v>190720.36708999999</v>
      </c>
      <c r="AU18" s="39">
        <v>167523.66344999999</v>
      </c>
      <c r="AV18" s="39">
        <v>139258.37002</v>
      </c>
      <c r="AW18" s="39">
        <v>95816.92001999999</v>
      </c>
      <c r="AX18" s="39">
        <v>78531.695600000006</v>
      </c>
      <c r="AY18" s="39">
        <v>70607.088019999996</v>
      </c>
      <c r="AZ18" s="39">
        <v>56001.717839999998</v>
      </c>
      <c r="BA18" s="39">
        <v>52159.676399999997</v>
      </c>
      <c r="BB18" s="39">
        <v>50361.929860000004</v>
      </c>
      <c r="BC18" s="39">
        <v>42018.144749999999</v>
      </c>
      <c r="BD18" s="39">
        <v>40879.92512</v>
      </c>
      <c r="BE18" s="39">
        <v>36546.217430000004</v>
      </c>
      <c r="BF18" s="39">
        <v>38123.605609999999</v>
      </c>
      <c r="BG18" s="39">
        <v>34282.092919999996</v>
      </c>
      <c r="BH18" s="39">
        <v>33603.390809999997</v>
      </c>
      <c r="BI18" s="39">
        <v>51377.476729999995</v>
      </c>
      <c r="BJ18" s="39">
        <v>51491.264579999995</v>
      </c>
      <c r="BK18" s="39">
        <v>46891.017674285991</v>
      </c>
      <c r="BL18" s="39">
        <v>55969.938676155994</v>
      </c>
      <c r="BM18" s="39">
        <v>44330.938660250191</v>
      </c>
      <c r="BN18" s="39">
        <v>45350.090211715607</v>
      </c>
      <c r="BO18" s="39">
        <v>40382.28793494984</v>
      </c>
      <c r="BP18" s="39">
        <v>40021.218859310822</v>
      </c>
      <c r="BQ18" s="39">
        <v>38999.693727405844</v>
      </c>
      <c r="BR18" s="39">
        <v>37757</v>
      </c>
      <c r="BS18" s="39">
        <v>38664</v>
      </c>
      <c r="BT18" s="39">
        <v>37382</v>
      </c>
      <c r="BU18" s="39">
        <v>36867.443514420833</v>
      </c>
      <c r="BV18" s="39">
        <v>38313.6187046009</v>
      </c>
      <c r="BW18" s="39">
        <v>39267.199669096852</v>
      </c>
      <c r="BX18" s="39">
        <v>39359.038019811167</v>
      </c>
      <c r="BY18" s="39">
        <v>41206.90944098503</v>
      </c>
      <c r="BZ18" s="39">
        <v>45975.765385950705</v>
      </c>
      <c r="CA18" s="39">
        <v>49437.059430745285</v>
      </c>
      <c r="CB18" s="39">
        <v>52468.5266723604</v>
      </c>
      <c r="CC18" s="39">
        <v>51061.699458331379</v>
      </c>
      <c r="CD18" s="39">
        <v>50812.596388901176</v>
      </c>
      <c r="CE18" s="39">
        <v>51605.8013859149</v>
      </c>
      <c r="CF18" s="39">
        <v>55493.393473028831</v>
      </c>
      <c r="CG18" s="39">
        <v>52436.575553475283</v>
      </c>
      <c r="CH18" s="39">
        <v>51158.728638833709</v>
      </c>
      <c r="CI18" s="39">
        <v>51050.563382071283</v>
      </c>
      <c r="CJ18" s="39">
        <v>50846.36877700514</v>
      </c>
      <c r="CK18" s="39">
        <v>49731.08014778333</v>
      </c>
      <c r="CL18" s="39">
        <v>47150.562383974102</v>
      </c>
      <c r="CM18" s="39">
        <v>45257.220400718958</v>
      </c>
      <c r="CN18" s="39">
        <v>45590.686645954622</v>
      </c>
      <c r="CO18" s="39">
        <v>46587.335766448567</v>
      </c>
      <c r="CP18" s="39">
        <v>41721.855534209833</v>
      </c>
      <c r="CQ18" s="39">
        <v>41070.452848281595</v>
      </c>
      <c r="CR18" s="39">
        <v>40350.542004227042</v>
      </c>
      <c r="CS18" s="39">
        <v>39226.033579029208</v>
      </c>
      <c r="CT18" s="39">
        <v>35185.138761906142</v>
      </c>
    </row>
    <row r="19" spans="2:98" ht="11.25">
      <c r="C19" s="2" t="s">
        <v>3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54"/>
      <c r="X19" s="54" t="s">
        <v>3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0</v>
      </c>
      <c r="AF19" s="39">
        <v>0</v>
      </c>
      <c r="AG19" s="39">
        <v>1512</v>
      </c>
      <c r="AH19" s="39">
        <v>37691</v>
      </c>
      <c r="AI19" s="39">
        <v>67165.243000000002</v>
      </c>
      <c r="AJ19" s="39">
        <v>94288.426000000007</v>
      </c>
      <c r="AK19" s="39">
        <v>153643.6</v>
      </c>
      <c r="AL19" s="39">
        <v>315775.304</v>
      </c>
      <c r="AM19" s="39">
        <v>449464.45299999998</v>
      </c>
      <c r="AN19" s="39">
        <v>596693.97516000003</v>
      </c>
      <c r="AO19" s="39">
        <v>785692.33519000001</v>
      </c>
      <c r="AP19" s="39">
        <v>926681.79651999997</v>
      </c>
      <c r="AQ19" s="39">
        <v>1137028.9690057407</v>
      </c>
      <c r="AR19" s="39">
        <v>1334656.5609326018</v>
      </c>
      <c r="AS19" s="39">
        <v>1477149.139243918</v>
      </c>
      <c r="AT19" s="39">
        <v>1579802.1297792983</v>
      </c>
      <c r="AU19" s="39">
        <v>1505420.5466417242</v>
      </c>
      <c r="AV19" s="39">
        <v>1652367.2510465886</v>
      </c>
      <c r="AW19" s="39">
        <v>1900262.7649406143</v>
      </c>
      <c r="AX19" s="39">
        <v>1988507.5752845369</v>
      </c>
      <c r="AY19" s="39">
        <v>2201511.2490066835</v>
      </c>
      <c r="AZ19" s="39">
        <v>2503665.2358474848</v>
      </c>
      <c r="BA19" s="39">
        <v>2921527.1608588323</v>
      </c>
      <c r="BB19" s="39">
        <v>3199018.2764359568</v>
      </c>
      <c r="BC19" s="39">
        <v>3556278.7482695687</v>
      </c>
      <c r="BD19" s="39">
        <v>4078721.7235536734</v>
      </c>
      <c r="BE19" s="39">
        <v>4535243.5462742737</v>
      </c>
      <c r="BF19" s="39">
        <v>5038763.5622846074</v>
      </c>
      <c r="BG19" s="39">
        <v>5429888.6145772655</v>
      </c>
      <c r="BH19" s="39">
        <v>5881993.7337914938</v>
      </c>
      <c r="BI19" s="39">
        <v>6808518.4743153844</v>
      </c>
      <c r="BJ19" s="39">
        <v>6924991.1837960733</v>
      </c>
      <c r="BK19" s="39">
        <v>6672165.0758873662</v>
      </c>
      <c r="BL19" s="39">
        <v>6953283.1195610519</v>
      </c>
      <c r="BM19" s="39">
        <v>6810023.8875935245</v>
      </c>
      <c r="BN19" s="39">
        <v>6858281.4641241245</v>
      </c>
      <c r="BO19" s="39">
        <v>7096855.0724299997</v>
      </c>
      <c r="BP19" s="39">
        <v>7273092.911879533</v>
      </c>
      <c r="BQ19" s="39">
        <v>7470843.8448705161</v>
      </c>
      <c r="BR19" s="39">
        <v>7523482.2609999999</v>
      </c>
      <c r="BS19" s="39">
        <v>7583900</v>
      </c>
      <c r="BT19" s="39">
        <v>7724537</v>
      </c>
      <c r="BU19" s="39">
        <v>7595574.3073683055</v>
      </c>
      <c r="BV19" s="39">
        <v>7749743.0127283819</v>
      </c>
      <c r="BW19" s="39">
        <v>7890251.6267810166</v>
      </c>
      <c r="BX19" s="39">
        <v>7375887.3678135453</v>
      </c>
      <c r="BY19" s="39">
        <v>7859358.6927049765</v>
      </c>
      <c r="BZ19" s="39">
        <v>8061591.9863569168</v>
      </c>
      <c r="CA19" s="39">
        <v>8140432.6782824295</v>
      </c>
      <c r="CB19" s="39">
        <v>8316688.1369112702</v>
      </c>
      <c r="CC19" s="39">
        <v>7473866.3184711775</v>
      </c>
      <c r="CD19" s="39">
        <v>8150259.1589823794</v>
      </c>
      <c r="CE19" s="39">
        <v>8478477.532351993</v>
      </c>
      <c r="CF19" s="39">
        <v>9083371.6007208973</v>
      </c>
      <c r="CG19" s="39">
        <v>9711411.8642989099</v>
      </c>
      <c r="CH19" s="39">
        <v>10322891.049918225</v>
      </c>
      <c r="CI19" s="39">
        <v>10579711.544489404</v>
      </c>
      <c r="CJ19" s="39">
        <v>11153614.671522534</v>
      </c>
      <c r="CK19" s="39">
        <v>10763704.930487772</v>
      </c>
      <c r="CL19" s="39">
        <v>9875803.1930483673</v>
      </c>
      <c r="CM19" s="39">
        <v>9784078.14307441</v>
      </c>
      <c r="CN19" s="39">
        <v>10018033.828428375</v>
      </c>
      <c r="CO19" s="39">
        <v>10430908.047224982</v>
      </c>
      <c r="CP19" s="39">
        <v>10644037.029114224</v>
      </c>
      <c r="CQ19" s="39">
        <v>10554522.419984775</v>
      </c>
      <c r="CR19" s="39">
        <v>11136566.569167377</v>
      </c>
      <c r="CS19" s="39">
        <v>11694401.527292294</v>
      </c>
      <c r="CT19" s="39">
        <v>12029923.297693932</v>
      </c>
    </row>
    <row r="20" spans="2:98" ht="11.25">
      <c r="C20" s="40" t="s">
        <v>4</v>
      </c>
      <c r="D20" s="41">
        <v>45154.89</v>
      </c>
      <c r="E20" s="41">
        <v>37434.660000000003</v>
      </c>
      <c r="F20" s="41">
        <v>44225.37</v>
      </c>
      <c r="G20" s="41">
        <v>49823.505719358182</v>
      </c>
      <c r="H20" s="41">
        <v>48106.360205505742</v>
      </c>
      <c r="I20" s="41">
        <v>47466.637436492761</v>
      </c>
      <c r="J20" s="41">
        <v>41979.101040000001</v>
      </c>
      <c r="K20" s="41">
        <v>38069.533462125386</v>
      </c>
      <c r="L20" s="41">
        <v>42498.926677171483</v>
      </c>
      <c r="M20" s="41">
        <v>45353.349811500011</v>
      </c>
      <c r="N20" s="41">
        <v>51993.468399999998</v>
      </c>
      <c r="O20" s="41">
        <v>45812.346426399265</v>
      </c>
      <c r="P20" s="41">
        <v>43707.249267090141</v>
      </c>
      <c r="Q20" s="41">
        <v>44448.686294375366</v>
      </c>
      <c r="R20" s="41">
        <v>45811.214090000001</v>
      </c>
      <c r="S20" s="41">
        <v>48811.284299999999</v>
      </c>
      <c r="T20" s="41">
        <v>52328.95708</v>
      </c>
      <c r="U20" s="41">
        <v>54086.965090000005</v>
      </c>
      <c r="V20" s="41">
        <v>54956.18507</v>
      </c>
      <c r="W20" s="54"/>
      <c r="X20" s="55" t="s">
        <v>4</v>
      </c>
      <c r="Y20" s="41">
        <v>80497.784240000008</v>
      </c>
      <c r="Z20" s="41">
        <v>78664.908729999996</v>
      </c>
      <c r="AA20" s="41">
        <v>80238.714250000005</v>
      </c>
      <c r="AB20" s="41">
        <v>99473.036240000001</v>
      </c>
      <c r="AC20" s="41">
        <v>100220.46343</v>
      </c>
      <c r="AD20" s="41">
        <v>105860.89052</v>
      </c>
      <c r="AE20" s="41">
        <v>102432</v>
      </c>
      <c r="AF20" s="41">
        <v>103241</v>
      </c>
      <c r="AG20" s="41">
        <v>99264</v>
      </c>
      <c r="AH20" s="41">
        <v>106568</v>
      </c>
      <c r="AI20" s="41">
        <v>107642.152</v>
      </c>
      <c r="AJ20" s="41">
        <v>123653.651</v>
      </c>
      <c r="AK20" s="41">
        <v>138580.35999999999</v>
      </c>
      <c r="AL20" s="41">
        <v>179045.03</v>
      </c>
      <c r="AM20" s="41">
        <v>227821.144</v>
      </c>
      <c r="AN20" s="41">
        <v>293897.01999</v>
      </c>
      <c r="AO20" s="41">
        <v>399447.02838373662</v>
      </c>
      <c r="AP20" s="41">
        <v>449861.20968428347</v>
      </c>
      <c r="AQ20" s="41">
        <v>632175.26376425941</v>
      </c>
      <c r="AR20" s="41">
        <v>624363.58726739837</v>
      </c>
      <c r="AS20" s="41">
        <v>690851.65229728189</v>
      </c>
      <c r="AT20" s="41">
        <v>751697.24798985117</v>
      </c>
      <c r="AU20" s="41">
        <v>725632.17258137569</v>
      </c>
      <c r="AV20" s="41">
        <v>712923.28247341141</v>
      </c>
      <c r="AW20" s="41">
        <v>797894.34545938554</v>
      </c>
      <c r="AX20" s="41">
        <v>839008.5259454631</v>
      </c>
      <c r="AY20" s="41">
        <v>891309.96737721644</v>
      </c>
      <c r="AZ20" s="41">
        <v>974960.7293862442</v>
      </c>
      <c r="BA20" s="41">
        <v>1038129.8711711682</v>
      </c>
      <c r="BB20" s="41">
        <v>1145289.3932040443</v>
      </c>
      <c r="BC20" s="41">
        <v>1281072.5012504309</v>
      </c>
      <c r="BD20" s="41">
        <v>1398998.2996563262</v>
      </c>
      <c r="BE20" s="41">
        <v>1481738.10987</v>
      </c>
      <c r="BF20" s="41">
        <v>1690535.5203553929</v>
      </c>
      <c r="BG20" s="41">
        <v>1766196.7451554062</v>
      </c>
      <c r="BH20" s="41">
        <v>1793565.0947785056</v>
      </c>
      <c r="BI20" s="41">
        <v>2081215.044360436</v>
      </c>
      <c r="BJ20" s="41">
        <v>2090483.854151723</v>
      </c>
      <c r="BK20" s="41">
        <v>2032781.4024126339</v>
      </c>
      <c r="BL20" s="41">
        <v>2143823.4042983954</v>
      </c>
      <c r="BM20" s="41">
        <v>2128213.6730445679</v>
      </c>
      <c r="BN20" s="41">
        <v>2186317.4246639684</v>
      </c>
      <c r="BO20" s="41">
        <v>2299724.628495065</v>
      </c>
      <c r="BP20" s="41">
        <v>2575989.9464193564</v>
      </c>
      <c r="BQ20" s="41">
        <v>2717187.3228034051</v>
      </c>
      <c r="BR20" s="41">
        <v>2805233.6660000002</v>
      </c>
      <c r="BS20" s="41">
        <v>2961177</v>
      </c>
      <c r="BT20" s="41">
        <v>3102034</v>
      </c>
      <c r="BU20" s="41">
        <v>3158381.6554814419</v>
      </c>
      <c r="BV20" s="41">
        <v>3305805.6221865946</v>
      </c>
      <c r="BW20" s="41">
        <v>3440717.4732389823</v>
      </c>
      <c r="BX20" s="41">
        <v>3666574.4465264534</v>
      </c>
      <c r="BY20" s="41">
        <v>3935431.9948550258</v>
      </c>
      <c r="BZ20" s="41">
        <v>3950000.9892811165</v>
      </c>
      <c r="CA20" s="41">
        <v>4291758.1829753313</v>
      </c>
      <c r="CB20" s="41">
        <v>4619545.2653414588</v>
      </c>
      <c r="CC20" s="41">
        <v>4317540.4508351134</v>
      </c>
      <c r="CD20" s="41">
        <v>4537109.4143854361</v>
      </c>
      <c r="CE20" s="41">
        <v>4701818.8275646437</v>
      </c>
      <c r="CF20" s="41">
        <v>5186051.6756295878</v>
      </c>
      <c r="CG20" s="41">
        <v>5571685.6217193976</v>
      </c>
      <c r="CH20" s="41">
        <v>6084498.1110330196</v>
      </c>
      <c r="CI20" s="41">
        <v>6408998.3354762923</v>
      </c>
      <c r="CJ20" s="41">
        <v>6896327.1735934447</v>
      </c>
      <c r="CK20" s="41">
        <v>7083307.8877927959</v>
      </c>
      <c r="CL20" s="41">
        <v>6879313.1589353411</v>
      </c>
      <c r="CM20" s="41">
        <v>6903656.6393960044</v>
      </c>
      <c r="CN20" s="41">
        <v>7095148.1918141497</v>
      </c>
      <c r="CO20" s="41">
        <v>7433918.3050954621</v>
      </c>
      <c r="CP20" s="41">
        <v>7813822.3786302386</v>
      </c>
      <c r="CQ20" s="41">
        <v>7970273.5347296121</v>
      </c>
      <c r="CR20" s="41">
        <v>8525613.4531011991</v>
      </c>
      <c r="CS20" s="41">
        <v>9006909.6487313975</v>
      </c>
      <c r="CT20" s="41">
        <v>9351462.4494289812</v>
      </c>
    </row>
    <row r="21" spans="2:98" ht="11.25">
      <c r="C21" s="2" t="s">
        <v>0</v>
      </c>
      <c r="D21" s="39">
        <f>SUM(D17:D20)</f>
        <v>1022291.5</v>
      </c>
      <c r="E21" s="39">
        <f>SUM(E17:E20)</f>
        <v>1016974.92</v>
      </c>
      <c r="F21" s="39">
        <f>SUM(F17:F20)</f>
        <v>1097577.4200000002</v>
      </c>
      <c r="G21" s="39">
        <f>SUM(G17:G20)</f>
        <v>1169296.7160015416</v>
      </c>
      <c r="H21" s="39">
        <f>SUM(H17:H20)</f>
        <v>1209098.465777874</v>
      </c>
      <c r="I21" s="39">
        <f t="shared" ref="I21:O21" si="1">SUM(I17:I20)</f>
        <v>1201230.7335195204</v>
      </c>
      <c r="J21" s="39">
        <f t="shared" si="1"/>
        <v>1281739.4673400002</v>
      </c>
      <c r="K21" s="39">
        <f t="shared" si="1"/>
        <v>1259334.1016706291</v>
      </c>
      <c r="L21" s="39">
        <f t="shared" si="1"/>
        <v>1250988.4517008469</v>
      </c>
      <c r="M21" s="39">
        <f t="shared" si="1"/>
        <v>1253955.5912788629</v>
      </c>
      <c r="N21" s="39">
        <f t="shared" si="1"/>
        <v>1199581.9457099999</v>
      </c>
      <c r="O21" s="39">
        <f t="shared" si="1"/>
        <v>1166934.254264998</v>
      </c>
      <c r="P21" s="39">
        <v>1140165.8933814827</v>
      </c>
      <c r="Q21" s="39">
        <v>1142712.1521922103</v>
      </c>
      <c r="R21" s="39">
        <v>1126002.1370299999</v>
      </c>
      <c r="S21" s="39">
        <v>1116749.4465224193</v>
      </c>
      <c r="T21" s="39">
        <v>1182318.2509315424</v>
      </c>
      <c r="U21" s="39">
        <v>1099105.0529463782</v>
      </c>
      <c r="V21" s="39">
        <v>1090337.9575985691</v>
      </c>
      <c r="W21" s="54"/>
      <c r="X21" s="54" t="s">
        <v>0</v>
      </c>
      <c r="Y21" s="39">
        <v>1094400.2775086095</v>
      </c>
      <c r="Z21" s="39">
        <v>1069110.1059945321</v>
      </c>
      <c r="AA21" s="39">
        <v>1053132.6878257464</v>
      </c>
      <c r="AB21" s="39">
        <v>1036952.0702355003</v>
      </c>
      <c r="AC21" s="39">
        <v>915346.14071291056</v>
      </c>
      <c r="AD21" s="39">
        <v>877839.8379875836</v>
      </c>
      <c r="AE21" s="39">
        <v>863200</v>
      </c>
      <c r="AF21" s="39">
        <v>870486</v>
      </c>
      <c r="AG21" s="39">
        <v>764768.33400000003</v>
      </c>
      <c r="AH21" s="39">
        <v>766862.20700000005</v>
      </c>
      <c r="AI21" s="39">
        <v>789626.23043</v>
      </c>
      <c r="AJ21" s="39">
        <v>666034.06779999996</v>
      </c>
      <c r="AK21" s="39">
        <v>695752.05932999996</v>
      </c>
      <c r="AL21" s="39">
        <v>875037.01399999997</v>
      </c>
      <c r="AM21" s="39">
        <v>1051114.8740000001</v>
      </c>
      <c r="AN21" s="39">
        <v>1288527.2117600001</v>
      </c>
      <c r="AO21" s="39">
        <v>1775536.0392446192</v>
      </c>
      <c r="AP21" s="39">
        <v>1670819.8549763134</v>
      </c>
      <c r="AQ21" s="39">
        <v>2114218.7514400003</v>
      </c>
      <c r="AR21" s="39">
        <v>2194532.9703400005</v>
      </c>
      <c r="AS21" s="39">
        <v>2393209.19097385</v>
      </c>
      <c r="AT21" s="39">
        <v>2543561.8852791493</v>
      </c>
      <c r="AU21" s="39">
        <v>2422112.5776730999</v>
      </c>
      <c r="AV21" s="39">
        <v>2529486.1872100001</v>
      </c>
      <c r="AW21" s="39">
        <v>2814801.71006</v>
      </c>
      <c r="AX21" s="39">
        <v>2924150.9768300001</v>
      </c>
      <c r="AY21" s="39">
        <v>3180124.2270738999</v>
      </c>
      <c r="AZ21" s="39">
        <v>3550012.5485837292</v>
      </c>
      <c r="BA21" s="39">
        <v>4025844.5987000004</v>
      </c>
      <c r="BB21" s="39">
        <v>4407892.8121100012</v>
      </c>
      <c r="BC21" s="39">
        <v>4891967.4774899995</v>
      </c>
      <c r="BD21" s="39">
        <v>5529775.9483299991</v>
      </c>
      <c r="BE21" s="39">
        <v>6063492.4626942733</v>
      </c>
      <c r="BF21" s="39">
        <v>6776791.0811600005</v>
      </c>
      <c r="BG21" s="39">
        <v>7238897.5315326713</v>
      </c>
      <c r="BH21" s="39">
        <v>7717334.2193799987</v>
      </c>
      <c r="BI21" s="39">
        <v>8948819.7581458203</v>
      </c>
      <c r="BJ21" s="39">
        <v>9074340.8790177964</v>
      </c>
      <c r="BK21" s="39">
        <v>8759393.5399742853</v>
      </c>
      <c r="BL21" s="39">
        <v>9159873.6271856036</v>
      </c>
      <c r="BM21" s="39">
        <v>8989738.1715683416</v>
      </c>
      <c r="BN21" s="39">
        <v>9096770.6751998086</v>
      </c>
      <c r="BO21" s="39">
        <v>9442699.9120600149</v>
      </c>
      <c r="BP21" s="39">
        <v>9894571.9669281989</v>
      </c>
      <c r="BQ21" s="39">
        <v>10231826.179541327</v>
      </c>
      <c r="BR21" s="39">
        <v>10370902.927000001</v>
      </c>
      <c r="BS21" s="39">
        <v>10588154</v>
      </c>
      <c r="BT21" s="39">
        <v>10868226</v>
      </c>
      <c r="BU21" s="39">
        <v>10794778.800155338</v>
      </c>
      <c r="BV21" s="39">
        <v>11098403.908948807</v>
      </c>
      <c r="BW21" s="39">
        <v>11374729.260677211</v>
      </c>
      <c r="BX21" s="39">
        <v>11085592.839721387</v>
      </c>
      <c r="BY21" s="39">
        <v>11839550.498910988</v>
      </c>
      <c r="BZ21" s="39">
        <v>12061009.006483983</v>
      </c>
      <c r="CA21" s="39">
        <v>12485103.260718506</v>
      </c>
      <c r="CB21" s="39">
        <v>12990989.265435088</v>
      </c>
      <c r="CC21" s="39">
        <v>11845377.656454623</v>
      </c>
      <c r="CD21" s="39">
        <v>12740567.735346716</v>
      </c>
      <c r="CE21" s="39">
        <v>13233801.071324382</v>
      </c>
      <c r="CF21" s="39">
        <v>14326796.95529048</v>
      </c>
      <c r="CG21" s="39">
        <v>15337360.408897828</v>
      </c>
      <c r="CH21" s="39">
        <v>16460172.020784561</v>
      </c>
      <c r="CI21" s="39">
        <v>17041306.515760642</v>
      </c>
      <c r="CJ21" s="39">
        <v>18102300.582958572</v>
      </c>
      <c r="CK21" s="39">
        <v>17898420.110438548</v>
      </c>
      <c r="CL21" s="39">
        <v>16803932.601779941</v>
      </c>
      <c r="CM21" s="39">
        <v>16734883.615118004</v>
      </c>
      <c r="CN21" s="39">
        <v>17160669.054986794</v>
      </c>
      <c r="CO21" s="39">
        <v>17913212.359157089</v>
      </c>
      <c r="CP21" s="39">
        <v>18501031.753912233</v>
      </c>
      <c r="CQ21" s="39">
        <v>18567062.176703975</v>
      </c>
      <c r="CR21" s="39">
        <v>19703579.07990101</v>
      </c>
      <c r="CS21" s="39">
        <v>20741540.73323708</v>
      </c>
      <c r="CT21" s="39">
        <v>21417837.072553534</v>
      </c>
    </row>
    <row r="22" spans="2:98" ht="11.25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54"/>
      <c r="X22" s="54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</row>
    <row r="23" spans="2:98" ht="11.25">
      <c r="B23" s="37" t="s">
        <v>8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53" t="s">
        <v>8</v>
      </c>
      <c r="X23" s="54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</row>
    <row r="24" spans="2:98" ht="11.25">
      <c r="C24" s="2" t="s">
        <v>1</v>
      </c>
      <c r="D24" s="39">
        <v>2305283.56</v>
      </c>
      <c r="E24" s="39">
        <v>2347368.1800000002</v>
      </c>
      <c r="F24" s="39">
        <v>2479263.65</v>
      </c>
      <c r="G24" s="39">
        <v>2504248.7404300258</v>
      </c>
      <c r="H24" s="39">
        <v>2555698.3101313352</v>
      </c>
      <c r="I24" s="39">
        <v>2602369.2364496849</v>
      </c>
      <c r="J24" s="39">
        <v>2736786.6944942623</v>
      </c>
      <c r="K24" s="39">
        <v>2799777.313459998</v>
      </c>
      <c r="L24" s="39">
        <v>2848441.2926618243</v>
      </c>
      <c r="M24" s="39">
        <v>2894650.9540375574</v>
      </c>
      <c r="N24" s="39">
        <v>3070550.0654681055</v>
      </c>
      <c r="O24" s="39">
        <v>3128271.5244395342</v>
      </c>
      <c r="P24" s="39">
        <v>3170904.3566826498</v>
      </c>
      <c r="Q24" s="39">
        <v>3213147.7054915284</v>
      </c>
      <c r="R24" s="39">
        <v>3373308.4363029907</v>
      </c>
      <c r="S24" s="39">
        <v>3432586.157588433</v>
      </c>
      <c r="T24" s="39">
        <v>3452246.8765224568</v>
      </c>
      <c r="U24" s="39">
        <v>3489990.5518140555</v>
      </c>
      <c r="V24" s="39">
        <v>3717334.5072618369</v>
      </c>
      <c r="W24" s="54"/>
      <c r="X24" s="54" t="s">
        <v>1</v>
      </c>
      <c r="Y24" s="39">
        <v>3714901.0217379965</v>
      </c>
      <c r="Z24" s="39">
        <v>3746929.7918518651</v>
      </c>
      <c r="AA24" s="39">
        <v>3795269.1145818583</v>
      </c>
      <c r="AB24" s="39">
        <v>3985092.8625742453</v>
      </c>
      <c r="AC24" s="39">
        <v>4051943.3840636476</v>
      </c>
      <c r="AD24" s="39">
        <v>4052634.22358</v>
      </c>
      <c r="AE24" s="39">
        <v>4085621.0409319308</v>
      </c>
      <c r="AF24" s="39">
        <v>4347958.3278776798</v>
      </c>
      <c r="AG24" s="39">
        <v>4411302.3880000003</v>
      </c>
      <c r="AH24" s="39">
        <v>4453806.2410967657</v>
      </c>
      <c r="AI24" s="39">
        <v>4467898.9031854589</v>
      </c>
      <c r="AJ24" s="39">
        <v>4535407.9010150963</v>
      </c>
      <c r="AK24" s="39">
        <v>4549216.3703760374</v>
      </c>
      <c r="AL24" s="39">
        <v>4541146.642710031</v>
      </c>
      <c r="AM24" s="39">
        <v>4541160.7420604033</v>
      </c>
      <c r="AN24" s="39">
        <v>4660543.7372965394</v>
      </c>
      <c r="AO24" s="39">
        <v>4738747.0671363557</v>
      </c>
      <c r="AP24" s="39">
        <v>4749595.6060023168</v>
      </c>
      <c r="AQ24" s="39">
        <v>4735913.4352259366</v>
      </c>
      <c r="AR24" s="39">
        <v>4762019.5375364833</v>
      </c>
      <c r="AS24" s="39">
        <v>4761835.4144980013</v>
      </c>
      <c r="AT24" s="39">
        <v>4760657.7544147335</v>
      </c>
      <c r="AU24" s="39">
        <v>4766925.7159130173</v>
      </c>
      <c r="AV24" s="39">
        <v>4806123.5485595549</v>
      </c>
      <c r="AW24" s="39">
        <v>4740327.0253177825</v>
      </c>
      <c r="AX24" s="39">
        <v>4716527.6800472075</v>
      </c>
      <c r="AY24" s="39">
        <v>4689098.9433756033</v>
      </c>
      <c r="AZ24" s="39">
        <v>4680760.3921950236</v>
      </c>
      <c r="BA24" s="39">
        <v>4649150.9958747998</v>
      </c>
      <c r="BB24" s="39">
        <v>4631045.1519293198</v>
      </c>
      <c r="BC24" s="39">
        <v>4601812.874424722</v>
      </c>
      <c r="BD24" s="39">
        <v>4602674.0146928728</v>
      </c>
      <c r="BE24" s="39">
        <v>4571257.3366949074</v>
      </c>
      <c r="BF24" s="39">
        <v>4546327.0343151856</v>
      </c>
      <c r="BG24" s="39">
        <v>4501053.03703418</v>
      </c>
      <c r="BH24" s="39">
        <v>4489031.7379447678</v>
      </c>
      <c r="BI24" s="39">
        <v>4448640.5764046824</v>
      </c>
      <c r="BJ24" s="39">
        <v>4415299.3730328446</v>
      </c>
      <c r="BK24" s="39">
        <v>4382191.0439624675</v>
      </c>
      <c r="BL24" s="39">
        <v>4370146.7566991439</v>
      </c>
      <c r="BM24" s="39">
        <v>4336535.0265995907</v>
      </c>
      <c r="BN24" s="39">
        <v>4296298.7327862345</v>
      </c>
      <c r="BO24" s="39">
        <v>4388028.1796938013</v>
      </c>
      <c r="BP24" s="39">
        <v>4243614.8070563553</v>
      </c>
      <c r="BQ24" s="39">
        <v>4170847.1276684329</v>
      </c>
      <c r="BR24" s="39">
        <v>4056862.6693695826</v>
      </c>
      <c r="BS24" s="39">
        <v>3953270</v>
      </c>
      <c r="BT24" s="39">
        <v>3901924</v>
      </c>
      <c r="BU24" s="39">
        <v>3860403.2335234461</v>
      </c>
      <c r="BV24" s="39">
        <v>3816285.7823637067</v>
      </c>
      <c r="BW24" s="39">
        <v>3748912.1269903709</v>
      </c>
      <c r="BX24" s="39">
        <v>3735153.2414806578</v>
      </c>
      <c r="BY24" s="39">
        <v>3672319.6972075417</v>
      </c>
      <c r="BZ24" s="39">
        <v>3699200.1793336105</v>
      </c>
      <c r="CA24" s="39">
        <v>3626468.1554769771</v>
      </c>
      <c r="CB24" s="39">
        <v>3600322.5650544995</v>
      </c>
      <c r="CC24" s="39">
        <v>3546059.3465403244</v>
      </c>
      <c r="CD24" s="39">
        <v>3470716.1500811931</v>
      </c>
      <c r="CE24" s="39">
        <v>3404509.3804696267</v>
      </c>
      <c r="CF24" s="39">
        <v>3382613.8161730678</v>
      </c>
      <c r="CG24" s="39">
        <v>3316124.664135945</v>
      </c>
      <c r="CH24" s="39">
        <v>3246794.7282894985</v>
      </c>
      <c r="CI24" s="39">
        <v>3219499.2754424824</v>
      </c>
      <c r="CJ24" s="39">
        <v>3201852.5561013361</v>
      </c>
      <c r="CK24" s="39">
        <v>3127292.901014199</v>
      </c>
      <c r="CL24" s="39">
        <v>3072325.9253014489</v>
      </c>
      <c r="CM24" s="39">
        <v>3037978.2476887922</v>
      </c>
      <c r="CN24" s="39">
        <v>3004310.19307851</v>
      </c>
      <c r="CO24" s="39">
        <v>2949637.6928191134</v>
      </c>
      <c r="CP24" s="39">
        <v>2879491.9583388958</v>
      </c>
      <c r="CQ24" s="39">
        <v>2837087.1126315938</v>
      </c>
      <c r="CR24" s="39">
        <v>2828843.7929421314</v>
      </c>
      <c r="CS24" s="39">
        <v>2754327.149739461</v>
      </c>
      <c r="CT24" s="39">
        <v>2706822.294971406</v>
      </c>
    </row>
    <row r="25" spans="2:98" ht="11.25">
      <c r="C25" s="2" t="s">
        <v>2</v>
      </c>
      <c r="D25" s="39">
        <v>1320867.83</v>
      </c>
      <c r="E25" s="39">
        <v>1346306.84</v>
      </c>
      <c r="F25" s="39">
        <v>1393593.39</v>
      </c>
      <c r="G25" s="39">
        <v>1474758.4725977068</v>
      </c>
      <c r="H25" s="39">
        <v>1499178.6233603593</v>
      </c>
      <c r="I25" s="39">
        <v>1519570.1303551262</v>
      </c>
      <c r="J25" s="39">
        <v>1567819.5818557374</v>
      </c>
      <c r="K25" s="39">
        <v>1594692.689109487</v>
      </c>
      <c r="L25" s="39">
        <v>1613636.0553768764</v>
      </c>
      <c r="M25" s="39">
        <v>1627864.1390603594</v>
      </c>
      <c r="N25" s="39">
        <v>1682072.0698318942</v>
      </c>
      <c r="O25" s="39">
        <v>1704272.8683927199</v>
      </c>
      <c r="P25" s="39">
        <v>1725442.308969639</v>
      </c>
      <c r="Q25" s="39">
        <v>1736629.7136101671</v>
      </c>
      <c r="R25" s="39">
        <v>1764035.6910670097</v>
      </c>
      <c r="S25" s="39">
        <v>1769941.8723158112</v>
      </c>
      <c r="T25" s="39">
        <v>1820457.737884867</v>
      </c>
      <c r="U25" s="39">
        <v>1826293.0332142357</v>
      </c>
      <c r="V25" s="39">
        <v>1919890.963425359</v>
      </c>
      <c r="W25" s="54"/>
      <c r="X25" s="54" t="s">
        <v>2</v>
      </c>
      <c r="Y25" s="39">
        <v>1878378.6347307805</v>
      </c>
      <c r="Z25" s="39">
        <v>1918746.4649096408</v>
      </c>
      <c r="AA25" s="39">
        <v>1927209.7634454933</v>
      </c>
      <c r="AB25" s="39">
        <v>1959064.5784942529</v>
      </c>
      <c r="AC25" s="39">
        <v>1943374.8206757626</v>
      </c>
      <c r="AD25" s="39">
        <v>1976057.34956</v>
      </c>
      <c r="AE25" s="39">
        <v>1981884.959068069</v>
      </c>
      <c r="AF25" s="39">
        <v>2042349.6721223202</v>
      </c>
      <c r="AG25" s="39">
        <v>2024783.2110000001</v>
      </c>
      <c r="AH25" s="39">
        <v>2024389.8368832334</v>
      </c>
      <c r="AI25" s="39">
        <v>2037762.8103045411</v>
      </c>
      <c r="AJ25" s="39">
        <v>2038023.5443949031</v>
      </c>
      <c r="AK25" s="39">
        <v>2019964.7566389621</v>
      </c>
      <c r="AL25" s="39">
        <v>2034630.2830949693</v>
      </c>
      <c r="AM25" s="39">
        <v>2029556.4106795969</v>
      </c>
      <c r="AN25" s="39">
        <v>2037688.6668534607</v>
      </c>
      <c r="AO25" s="39">
        <v>1957274.281588288</v>
      </c>
      <c r="AP25" s="39">
        <v>1951953.5560114484</v>
      </c>
      <c r="AQ25" s="39">
        <v>1943236.4106940634</v>
      </c>
      <c r="AR25" s="39">
        <v>1933526.8780535175</v>
      </c>
      <c r="AS25" s="39">
        <v>1921474.7561197483</v>
      </c>
      <c r="AT25" s="39">
        <v>1913734.5195218408</v>
      </c>
      <c r="AU25" s="39">
        <v>1902388.0109169828</v>
      </c>
      <c r="AV25" s="39">
        <v>1898373.2800604848</v>
      </c>
      <c r="AW25" s="39">
        <v>1924549.6782778213</v>
      </c>
      <c r="AX25" s="39">
        <v>1908307.0795527934</v>
      </c>
      <c r="AY25" s="39">
        <v>1892878.306535712</v>
      </c>
      <c r="AZ25" s="39">
        <v>1885703.8178597298</v>
      </c>
      <c r="BA25" s="39">
        <v>1872001.9772878382</v>
      </c>
      <c r="BB25" s="39">
        <v>1858706.2570687272</v>
      </c>
      <c r="BC25" s="39">
        <v>1841853.6525975729</v>
      </c>
      <c r="BD25" s="39">
        <v>1835717.5394160375</v>
      </c>
      <c r="BE25" s="39">
        <v>1808028.5791922279</v>
      </c>
      <c r="BF25" s="39">
        <v>1775295.5220373485</v>
      </c>
      <c r="BG25" s="39">
        <v>1756569.339292373</v>
      </c>
      <c r="BH25" s="39">
        <v>1753188.2783595682</v>
      </c>
      <c r="BI25" s="39">
        <v>1732748.8325628252</v>
      </c>
      <c r="BJ25" s="39">
        <v>1720569.6769819446</v>
      </c>
      <c r="BK25" s="39">
        <v>1697925.2467437449</v>
      </c>
      <c r="BL25" s="39">
        <v>1691656.3974925417</v>
      </c>
      <c r="BM25" s="39">
        <v>1664950.4575308152</v>
      </c>
      <c r="BN25" s="39">
        <v>1646541.1224904116</v>
      </c>
      <c r="BO25" s="39">
        <v>1478829.9048165083</v>
      </c>
      <c r="BP25" s="39">
        <v>1570367.3698484958</v>
      </c>
      <c r="BQ25" s="39">
        <v>1550325.7401732379</v>
      </c>
      <c r="BR25" s="39">
        <v>1511424.9853804174</v>
      </c>
      <c r="BS25" s="39">
        <v>1475663</v>
      </c>
      <c r="BT25" s="39">
        <v>1458036</v>
      </c>
      <c r="BU25" s="39">
        <v>1436447.9730834519</v>
      </c>
      <c r="BV25" s="39">
        <v>1420458.908687603</v>
      </c>
      <c r="BW25" s="39">
        <v>1396652.6136098532</v>
      </c>
      <c r="BX25" s="39">
        <v>1381163.5830940322</v>
      </c>
      <c r="BY25" s="39">
        <v>1360416.1350820991</v>
      </c>
      <c r="BZ25" s="39">
        <v>1248910.9450785024</v>
      </c>
      <c r="CA25" s="39">
        <v>1225245.1584125496</v>
      </c>
      <c r="CB25" s="39">
        <v>1214214.7146358625</v>
      </c>
      <c r="CC25" s="39">
        <v>1191995.2077332244</v>
      </c>
      <c r="CD25" s="39">
        <v>1166584.8991504246</v>
      </c>
      <c r="CE25" s="39">
        <v>1145492.8829290748</v>
      </c>
      <c r="CF25" s="39">
        <v>1134997.9757609856</v>
      </c>
      <c r="CG25" s="39">
        <v>1112931.2604950734</v>
      </c>
      <c r="CH25" s="39">
        <v>1092707.0403220595</v>
      </c>
      <c r="CI25" s="39">
        <v>1042430.5126037787</v>
      </c>
      <c r="CJ25" s="39">
        <v>1041380.0913855917</v>
      </c>
      <c r="CK25" s="39">
        <v>1049340.1327033706</v>
      </c>
      <c r="CL25" s="39">
        <v>1029255.414648652</v>
      </c>
      <c r="CM25" s="39">
        <v>983630.47336069751</v>
      </c>
      <c r="CN25" s="39">
        <v>991036.13605335203</v>
      </c>
      <c r="CO25" s="39">
        <v>987166.1807177033</v>
      </c>
      <c r="CP25" s="39">
        <v>959145.19559914025</v>
      </c>
      <c r="CQ25" s="39">
        <v>922294.8041226035</v>
      </c>
      <c r="CR25" s="39">
        <v>909527.04013473552</v>
      </c>
      <c r="CS25" s="39">
        <v>909886.48026384437</v>
      </c>
      <c r="CT25" s="39">
        <v>888356.40849462501</v>
      </c>
    </row>
    <row r="26" spans="2:98" ht="11.25">
      <c r="C26" s="2" t="s">
        <v>3</v>
      </c>
      <c r="D26" s="39">
        <v>278865.23</v>
      </c>
      <c r="E26" s="39">
        <v>249438.64</v>
      </c>
      <c r="F26" s="39">
        <v>338587.85</v>
      </c>
      <c r="G26" s="39">
        <v>359535.43916231254</v>
      </c>
      <c r="H26" s="39">
        <v>336528.78357156628</v>
      </c>
      <c r="I26" s="39">
        <v>319584.10094745964</v>
      </c>
      <c r="J26" s="39">
        <v>371522.52929855522</v>
      </c>
      <c r="K26" s="39">
        <v>379980.79543662653</v>
      </c>
      <c r="L26" s="39">
        <v>457670.97201643838</v>
      </c>
      <c r="M26" s="39">
        <v>524283.09966077283</v>
      </c>
      <c r="N26" s="39">
        <v>626001.30166347534</v>
      </c>
      <c r="O26" s="39">
        <v>720212.08044887404</v>
      </c>
      <c r="P26" s="39">
        <v>758648.4925468053</v>
      </c>
      <c r="Q26" s="39">
        <v>802979.37819075363</v>
      </c>
      <c r="R26" s="39">
        <v>925408.46147808956</v>
      </c>
      <c r="S26" s="39">
        <v>1019361.0288058687</v>
      </c>
      <c r="T26" s="39">
        <v>1126812.6507004271</v>
      </c>
      <c r="U26" s="39">
        <v>1243079.6631716024</v>
      </c>
      <c r="V26" s="39">
        <v>1386454.489140548</v>
      </c>
      <c r="W26" s="54"/>
      <c r="X26" s="54" t="s">
        <v>3</v>
      </c>
      <c r="Y26" s="39">
        <v>1565689.1943099664</v>
      </c>
      <c r="Z26" s="39">
        <v>1485488.2010972658</v>
      </c>
      <c r="AA26" s="39">
        <v>1601913.8663341999</v>
      </c>
      <c r="AB26" s="39">
        <v>1795324.6877831763</v>
      </c>
      <c r="AC26" s="39">
        <v>1889789.8020400996</v>
      </c>
      <c r="AD26" s="39">
        <v>2045066.8832030613</v>
      </c>
      <c r="AE26" s="39">
        <v>2067495.9275418352</v>
      </c>
      <c r="AF26" s="39">
        <v>2007435.3338019024</v>
      </c>
      <c r="AG26" s="39">
        <v>1849487.2</v>
      </c>
      <c r="AH26" s="39">
        <v>1863317.92464253</v>
      </c>
      <c r="AI26" s="39">
        <v>1680480.1697778678</v>
      </c>
      <c r="AJ26" s="39">
        <v>1474824.0238653342</v>
      </c>
      <c r="AK26" s="39">
        <v>1476287.5750788886</v>
      </c>
      <c r="AL26" s="39">
        <v>1787205.6129045347</v>
      </c>
      <c r="AM26" s="39">
        <v>2082903.7522402473</v>
      </c>
      <c r="AN26" s="39">
        <v>2270123.1639337582</v>
      </c>
      <c r="AO26" s="39">
        <v>2517789.5674755978</v>
      </c>
      <c r="AP26" s="39">
        <v>2464049.2830282436</v>
      </c>
      <c r="AQ26" s="39">
        <v>2651110.4737020032</v>
      </c>
      <c r="AR26" s="39">
        <v>2901798.2205940331</v>
      </c>
      <c r="AS26" s="39">
        <v>2907314.9829351609</v>
      </c>
      <c r="AT26" s="39">
        <v>2848430.512971398</v>
      </c>
      <c r="AU26" s="39">
        <v>2422259.6742328689</v>
      </c>
      <c r="AV26" s="39">
        <v>2631541.0836835625</v>
      </c>
      <c r="AW26" s="39">
        <v>2876331.6103747664</v>
      </c>
      <c r="AX26" s="39">
        <v>2806834.2632562998</v>
      </c>
      <c r="AY26" s="39">
        <v>3000068.5951931905</v>
      </c>
      <c r="AZ26" s="39">
        <v>3077118.4249053448</v>
      </c>
      <c r="BA26" s="39">
        <v>3290618.7760303854</v>
      </c>
      <c r="BB26" s="39">
        <v>3231162.0690791127</v>
      </c>
      <c r="BC26" s="39">
        <v>3392192.4137480529</v>
      </c>
      <c r="BD26" s="39">
        <v>3543878.1743803476</v>
      </c>
      <c r="BE26" s="39">
        <v>3598901.6345080216</v>
      </c>
      <c r="BF26" s="39">
        <v>3780999.5985143208</v>
      </c>
      <c r="BG26" s="39">
        <v>3937425.5651864484</v>
      </c>
      <c r="BH26" s="39">
        <v>4044480.1672854233</v>
      </c>
      <c r="BI26" s="39">
        <v>4577644.4114356823</v>
      </c>
      <c r="BJ26" s="39">
        <v>4451843.6605217084</v>
      </c>
      <c r="BK26" s="39">
        <v>4127694.0088607068</v>
      </c>
      <c r="BL26" s="39">
        <v>4376825.2679523304</v>
      </c>
      <c r="BM26" s="39">
        <v>4082387.1750831152</v>
      </c>
      <c r="BN26" s="39">
        <v>4093566.0103549366</v>
      </c>
      <c r="BO26" s="39">
        <v>4647178.2071840754</v>
      </c>
      <c r="BP26" s="39">
        <v>4462281.7215787545</v>
      </c>
      <c r="BQ26" s="39">
        <v>4611210.5714666955</v>
      </c>
      <c r="BR26" s="39">
        <v>4697278.9967801552</v>
      </c>
      <c r="BS26" s="39">
        <v>4841910</v>
      </c>
      <c r="BT26" s="39">
        <v>4946497</v>
      </c>
      <c r="BU26" s="39">
        <v>4847812.9605505345</v>
      </c>
      <c r="BV26" s="39">
        <v>4952766.8508126047</v>
      </c>
      <c r="BW26" s="39">
        <v>5017767.8612416172</v>
      </c>
      <c r="BX26" s="39">
        <v>4548825.7095052982</v>
      </c>
      <c r="BY26" s="39">
        <v>4978914.3309031567</v>
      </c>
      <c r="BZ26" s="39">
        <v>5056306.0135489637</v>
      </c>
      <c r="CA26" s="39">
        <v>5171072.0619069468</v>
      </c>
      <c r="CB26" s="39">
        <v>5372398.7110537486</v>
      </c>
      <c r="CC26" s="39">
        <v>4501125.6430992614</v>
      </c>
      <c r="CD26" s="39">
        <v>5050338.5419140877</v>
      </c>
      <c r="CE26" s="39">
        <v>5217263.8618958388</v>
      </c>
      <c r="CF26" s="39">
        <v>5585019.290922245</v>
      </c>
      <c r="CG26" s="39">
        <v>5913897.5251755891</v>
      </c>
      <c r="CH26" s="39">
        <v>6164733.1682136022</v>
      </c>
      <c r="CI26" s="39">
        <v>6157825.733127973</v>
      </c>
      <c r="CJ26" s="39">
        <v>6351492.7388774808</v>
      </c>
      <c r="CK26" s="39">
        <v>5894727.0764234494</v>
      </c>
      <c r="CL26" s="39">
        <v>5341757.4294347689</v>
      </c>
      <c r="CM26" s="39">
        <v>5188325.8700888939</v>
      </c>
      <c r="CN26" s="39">
        <v>5245252.472266797</v>
      </c>
      <c r="CO26" s="39">
        <v>5422739.6508959746</v>
      </c>
      <c r="CP26" s="39">
        <v>5469539.5162111875</v>
      </c>
      <c r="CQ26" s="39">
        <v>5368654.2544084741</v>
      </c>
      <c r="CR26" s="39">
        <v>5621960.8901254134</v>
      </c>
      <c r="CS26" s="39">
        <v>5908896.7921646247</v>
      </c>
      <c r="CT26" s="39">
        <v>5992457.1466727983</v>
      </c>
    </row>
    <row r="27" spans="2:98" ht="11.25">
      <c r="C27" s="40" t="s">
        <v>4</v>
      </c>
      <c r="D27" s="41">
        <v>129970.52</v>
      </c>
      <c r="E27" s="41">
        <v>116653.55</v>
      </c>
      <c r="F27" s="41">
        <v>156929.34</v>
      </c>
      <c r="G27" s="41">
        <v>161696.50900784507</v>
      </c>
      <c r="H27" s="41">
        <v>151063.63152746798</v>
      </c>
      <c r="I27" s="41">
        <v>142330.3342690854</v>
      </c>
      <c r="J27" s="41">
        <v>168453.48500144476</v>
      </c>
      <c r="K27" s="41">
        <v>170657.75233359612</v>
      </c>
      <c r="L27" s="41">
        <v>204266.83447189254</v>
      </c>
      <c r="M27" s="41">
        <v>228701.0131605069</v>
      </c>
      <c r="N27" s="41">
        <v>271532.27336400864</v>
      </c>
      <c r="O27" s="41">
        <v>308455.44799727388</v>
      </c>
      <c r="P27" s="41">
        <v>323347.73375446134</v>
      </c>
      <c r="Q27" s="41">
        <v>337339.76226586732</v>
      </c>
      <c r="R27" s="41">
        <v>379096.72735191038</v>
      </c>
      <c r="S27" s="41">
        <v>415319.01323413139</v>
      </c>
      <c r="T27" s="41">
        <v>460177.01787957281</v>
      </c>
      <c r="U27" s="41">
        <v>506006.61001641769</v>
      </c>
      <c r="V27" s="41">
        <v>593452.21837382694</v>
      </c>
      <c r="W27" s="54"/>
      <c r="X27" s="55" t="s">
        <v>4</v>
      </c>
      <c r="Y27" s="41">
        <v>673254.27132703364</v>
      </c>
      <c r="Z27" s="41">
        <v>641370.32688863412</v>
      </c>
      <c r="AA27" s="41">
        <v>690093.85735940037</v>
      </c>
      <c r="AB27" s="41">
        <v>780013.28528857394</v>
      </c>
      <c r="AC27" s="41">
        <v>822633.61047887639</v>
      </c>
      <c r="AD27" s="41">
        <v>892108.23598023853</v>
      </c>
      <c r="AE27" s="41">
        <v>901876.70235827472</v>
      </c>
      <c r="AF27" s="41">
        <v>873212.30002119753</v>
      </c>
      <c r="AG27" s="41">
        <v>827214.84600000002</v>
      </c>
      <c r="AH27" s="41">
        <v>832033.51031446829</v>
      </c>
      <c r="AI27" s="41">
        <v>741774.227438531</v>
      </c>
      <c r="AJ27" s="41">
        <v>649629.61393540504</v>
      </c>
      <c r="AK27" s="41">
        <v>656963.63848220266</v>
      </c>
      <c r="AL27" s="41">
        <v>796066.47953811043</v>
      </c>
      <c r="AM27" s="41">
        <v>927975.37138472951</v>
      </c>
      <c r="AN27" s="41">
        <v>1015832.6181361615</v>
      </c>
      <c r="AO27" s="41">
        <v>1130476.9593810316</v>
      </c>
      <c r="AP27" s="41">
        <v>1101231.9886102981</v>
      </c>
      <c r="AQ27" s="41">
        <v>1176709.9241365544</v>
      </c>
      <c r="AR27" s="41">
        <v>1294198.8722718665</v>
      </c>
      <c r="AS27" s="41">
        <v>1299030.1307639678</v>
      </c>
      <c r="AT27" s="41">
        <v>1268375.721140584</v>
      </c>
      <c r="AU27" s="41">
        <v>1072507.8814134866</v>
      </c>
      <c r="AV27" s="41">
        <v>1173056.2819236442</v>
      </c>
      <c r="AW27" s="41">
        <v>1265246.5131909815</v>
      </c>
      <c r="AX27" s="41">
        <v>1229777.0662629441</v>
      </c>
      <c r="AY27" s="41">
        <v>1296433.0502434496</v>
      </c>
      <c r="AZ27" s="41">
        <v>1325076.7435788373</v>
      </c>
      <c r="BA27" s="41">
        <v>1411209.6866542888</v>
      </c>
      <c r="BB27" s="41">
        <v>1379246.9698502107</v>
      </c>
      <c r="BC27" s="41">
        <v>1449549.532783811</v>
      </c>
      <c r="BD27" s="41">
        <v>1521565.2443285214</v>
      </c>
      <c r="BE27" s="41">
        <v>1543697.1642071602</v>
      </c>
      <c r="BF27" s="41">
        <v>1612753.8530256795</v>
      </c>
      <c r="BG27" s="41">
        <v>1655454.6245135292</v>
      </c>
      <c r="BH27" s="41">
        <v>1696672.1081146116</v>
      </c>
      <c r="BI27" s="41">
        <v>1909267.0864043145</v>
      </c>
      <c r="BJ27" s="41">
        <v>1853451.7792607546</v>
      </c>
      <c r="BK27" s="41">
        <v>1710955.0069092882</v>
      </c>
      <c r="BL27" s="41">
        <v>1810675.042727669</v>
      </c>
      <c r="BM27" s="41">
        <v>1694517.5060168849</v>
      </c>
      <c r="BN27" s="41">
        <v>1696420.9436450633</v>
      </c>
      <c r="BO27" s="41">
        <v>1385686.8708735283</v>
      </c>
      <c r="BP27" s="41">
        <v>1771663.966561453</v>
      </c>
      <c r="BQ27" s="41">
        <v>1831739.770420036</v>
      </c>
      <c r="BR27" s="41">
        <v>1859907.6966598451</v>
      </c>
      <c r="BS27" s="41">
        <v>1858499</v>
      </c>
      <c r="BT27" s="41">
        <v>1897356</v>
      </c>
      <c r="BU27" s="41">
        <v>1847441.3238535409</v>
      </c>
      <c r="BV27" s="41">
        <v>1878512.1968159433</v>
      </c>
      <c r="BW27" s="41">
        <v>1894883.1985428103</v>
      </c>
      <c r="BX27" s="41">
        <v>1725212.2027071672</v>
      </c>
      <c r="BY27" s="41">
        <v>1875013.8016329266</v>
      </c>
      <c r="BZ27" s="41">
        <v>1897288.9727091067</v>
      </c>
      <c r="CA27" s="41">
        <v>1930272.584849122</v>
      </c>
      <c r="CB27" s="41">
        <v>2002682.0201954434</v>
      </c>
      <c r="CC27" s="41">
        <v>1678433.0023847143</v>
      </c>
      <c r="CD27" s="41">
        <v>1874924.7532470087</v>
      </c>
      <c r="CE27" s="41">
        <v>1929333.8712279615</v>
      </c>
      <c r="CF27" s="41">
        <v>2071977.7366474972</v>
      </c>
      <c r="CG27" s="41">
        <v>2184049.3352544582</v>
      </c>
      <c r="CH27" s="41">
        <v>2267919.2357402546</v>
      </c>
      <c r="CI27" s="41">
        <v>2262611.9007613831</v>
      </c>
      <c r="CJ27" s="41">
        <v>2334535.1514898823</v>
      </c>
      <c r="CK27" s="41">
        <v>2165231.6625596145</v>
      </c>
      <c r="CL27" s="41">
        <v>1970132.211313358</v>
      </c>
      <c r="CM27" s="41">
        <v>1910069.9566751516</v>
      </c>
      <c r="CN27" s="41">
        <v>1930326.8366999505</v>
      </c>
      <c r="CO27" s="41">
        <v>1989059.1059547232</v>
      </c>
      <c r="CP27" s="41">
        <v>2002629.3707745306</v>
      </c>
      <c r="CQ27" s="41">
        <v>1965138.461698364</v>
      </c>
      <c r="CR27" s="41">
        <v>2057926.3823539782</v>
      </c>
      <c r="CS27" s="41">
        <v>2153983.7861311701</v>
      </c>
      <c r="CT27" s="41">
        <v>2179863.7328519677</v>
      </c>
    </row>
    <row r="28" spans="2:98" ht="11.25">
      <c r="C28" s="2" t="s">
        <v>0</v>
      </c>
      <c r="D28" s="39">
        <f>SUM(D24:D27)</f>
        <v>4034987.14</v>
      </c>
      <c r="E28" s="39">
        <f>SUM(E24:E27)</f>
        <v>4059767.2100000004</v>
      </c>
      <c r="F28" s="39">
        <f>SUM(F24:F27)</f>
        <v>4368374.2299999995</v>
      </c>
      <c r="G28" s="39">
        <f>SUM(G24:G27)</f>
        <v>4500239.1611978896</v>
      </c>
      <c r="H28" s="39">
        <f>SUM(H24:H27)</f>
        <v>4542469.3485907288</v>
      </c>
      <c r="I28" s="39">
        <f t="shared" ref="I28:O28" si="2">SUM(I24:I27)</f>
        <v>4583853.8020213554</v>
      </c>
      <c r="J28" s="39">
        <f t="shared" si="2"/>
        <v>4844582.2906499999</v>
      </c>
      <c r="K28" s="39">
        <f t="shared" si="2"/>
        <v>4945108.5503397081</v>
      </c>
      <c r="L28" s="39">
        <f t="shared" si="2"/>
        <v>5124015.1545270309</v>
      </c>
      <c r="M28" s="39">
        <f t="shared" si="2"/>
        <v>5275499.2059191968</v>
      </c>
      <c r="N28" s="39">
        <f t="shared" si="2"/>
        <v>5650155.7103274828</v>
      </c>
      <c r="O28" s="39">
        <f t="shared" si="2"/>
        <v>5861211.9212784022</v>
      </c>
      <c r="P28" s="39">
        <v>5978342.8919535559</v>
      </c>
      <c r="Q28" s="39">
        <v>6090096.5595583171</v>
      </c>
      <c r="R28" s="39">
        <v>6441849.3162000002</v>
      </c>
      <c r="S28" s="39">
        <v>6637208.0719442442</v>
      </c>
      <c r="T28" s="39">
        <v>6859694.2829873236</v>
      </c>
      <c r="U28" s="39">
        <v>7065369.8582163109</v>
      </c>
      <c r="V28" s="39">
        <v>7617132.1782015702</v>
      </c>
      <c r="W28" s="54"/>
      <c r="X28" s="54" t="s">
        <v>0</v>
      </c>
      <c r="Y28" s="39">
        <v>7832223.1221057773</v>
      </c>
      <c r="Z28" s="39">
        <v>7792534.7847474059</v>
      </c>
      <c r="AA28" s="39">
        <v>8014486.6017209515</v>
      </c>
      <c r="AB28" s="39">
        <v>8519495.4141402487</v>
      </c>
      <c r="AC28" s="39">
        <v>8707741.6172583867</v>
      </c>
      <c r="AD28" s="39">
        <v>8965866.6923232991</v>
      </c>
      <c r="AE28" s="39">
        <v>9036878.629900109</v>
      </c>
      <c r="AF28" s="39">
        <v>9270955.6338231005</v>
      </c>
      <c r="AG28" s="39">
        <v>9112787.6450000014</v>
      </c>
      <c r="AH28" s="39">
        <v>9173547.5129369982</v>
      </c>
      <c r="AI28" s="39">
        <v>8927916.1107064001</v>
      </c>
      <c r="AJ28" s="39">
        <v>8697885.0832107384</v>
      </c>
      <c r="AK28" s="39">
        <v>8702432.3405760899</v>
      </c>
      <c r="AL28" s="39">
        <v>9159049.0182476453</v>
      </c>
      <c r="AM28" s="39">
        <v>9581596.2763649765</v>
      </c>
      <c r="AN28" s="39">
        <v>9984188.1862199195</v>
      </c>
      <c r="AO28" s="39">
        <v>10344287.875581272</v>
      </c>
      <c r="AP28" s="39">
        <v>10266830.433652306</v>
      </c>
      <c r="AQ28" s="39">
        <v>10506970.243758557</v>
      </c>
      <c r="AR28" s="39">
        <v>10891543.508455902</v>
      </c>
      <c r="AS28" s="39">
        <v>10889655.284316879</v>
      </c>
      <c r="AT28" s="39">
        <v>10791198.508048557</v>
      </c>
      <c r="AU28" s="39">
        <v>10164081.282476354</v>
      </c>
      <c r="AV28" s="39">
        <v>10509094.194227247</v>
      </c>
      <c r="AW28" s="39">
        <v>10806454.827161351</v>
      </c>
      <c r="AX28" s="39">
        <v>10661446.089119244</v>
      </c>
      <c r="AY28" s="39">
        <v>10878478.895347957</v>
      </c>
      <c r="AZ28" s="39">
        <v>10968659.378538936</v>
      </c>
      <c r="BA28" s="39">
        <v>11222981.435847312</v>
      </c>
      <c r="BB28" s="39">
        <v>11100160.447927371</v>
      </c>
      <c r="BC28" s="39">
        <v>11285408.473554157</v>
      </c>
      <c r="BD28" s="39">
        <v>11503834.972817779</v>
      </c>
      <c r="BE28" s="39">
        <v>11521884.714602318</v>
      </c>
      <c r="BF28" s="39">
        <v>11715376.007892534</v>
      </c>
      <c r="BG28" s="39">
        <v>11850502.566026531</v>
      </c>
      <c r="BH28" s="39">
        <v>11983372.291704372</v>
      </c>
      <c r="BI28" s="39">
        <v>12668300.906807505</v>
      </c>
      <c r="BJ28" s="39">
        <v>12441164.489797253</v>
      </c>
      <c r="BK28" s="39">
        <v>11918765.306476207</v>
      </c>
      <c r="BL28" s="39">
        <v>12249303.464871686</v>
      </c>
      <c r="BM28" s="39">
        <v>11778390.165230405</v>
      </c>
      <c r="BN28" s="39">
        <v>11732826.809276646</v>
      </c>
      <c r="BO28" s="39">
        <v>11899723.162567912</v>
      </c>
      <c r="BP28" s="39">
        <v>12047927.865045059</v>
      </c>
      <c r="BQ28" s="39">
        <v>12164123.209728401</v>
      </c>
      <c r="BR28" s="39">
        <v>12125474.348189998</v>
      </c>
      <c r="BS28" s="39">
        <v>12129343</v>
      </c>
      <c r="BT28" s="39">
        <v>12203813</v>
      </c>
      <c r="BU28" s="39">
        <v>11992105.491010975</v>
      </c>
      <c r="BV28" s="39">
        <v>12068023.738679858</v>
      </c>
      <c r="BW28" s="39">
        <v>12058215.800384652</v>
      </c>
      <c r="BX28" s="39">
        <v>11390354.736787155</v>
      </c>
      <c r="BY28" s="39">
        <v>11886663.964825723</v>
      </c>
      <c r="BZ28" s="39">
        <v>11901706.110670183</v>
      </c>
      <c r="CA28" s="39">
        <v>11953057.960645597</v>
      </c>
      <c r="CB28" s="39">
        <v>12189618.010939553</v>
      </c>
      <c r="CC28" s="39">
        <v>10917613.199757524</v>
      </c>
      <c r="CD28" s="39">
        <v>11562564.344392713</v>
      </c>
      <c r="CE28" s="39">
        <v>11696599.996522501</v>
      </c>
      <c r="CF28" s="39">
        <v>12174608.819503795</v>
      </c>
      <c r="CG28" s="39">
        <v>12527002.785061067</v>
      </c>
      <c r="CH28" s="39">
        <v>12772154.172565416</v>
      </c>
      <c r="CI28" s="39">
        <v>12682367.421935616</v>
      </c>
      <c r="CJ28" s="39">
        <v>12929260.53785429</v>
      </c>
      <c r="CK28" s="39">
        <v>12236591.772700634</v>
      </c>
      <c r="CL28" s="39">
        <v>11413470.980698228</v>
      </c>
      <c r="CM28" s="39">
        <v>11120004.547813535</v>
      </c>
      <c r="CN28" s="39">
        <v>11170925.638098609</v>
      </c>
      <c r="CO28" s="39">
        <v>11348602.630387515</v>
      </c>
      <c r="CP28" s="39">
        <v>11310806.040923754</v>
      </c>
      <c r="CQ28" s="39">
        <v>11093174.632861037</v>
      </c>
      <c r="CR28" s="39">
        <v>11418258.105556259</v>
      </c>
      <c r="CS28" s="39">
        <v>11727094.2082991</v>
      </c>
      <c r="CT28" s="39">
        <v>11767499.582990795</v>
      </c>
    </row>
    <row r="29" spans="2:98" ht="11.25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54"/>
      <c r="X29" s="54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</row>
    <row r="30" spans="2:98" ht="11.25">
      <c r="B30" s="44" t="s">
        <v>6</v>
      </c>
      <c r="C30" s="45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57" t="s">
        <v>6</v>
      </c>
      <c r="X30" s="5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</row>
    <row r="31" spans="2:98" ht="11.25">
      <c r="B31" s="45"/>
      <c r="C31" s="45" t="s">
        <v>2</v>
      </c>
      <c r="D31" s="39">
        <v>3324076.27</v>
      </c>
      <c r="E31" s="39">
        <v>3372570.48</v>
      </c>
      <c r="F31" s="39">
        <v>3383015.57</v>
      </c>
      <c r="G31" s="39">
        <v>3412256.640632113</v>
      </c>
      <c r="H31" s="39">
        <v>3433072.50086809</v>
      </c>
      <c r="I31" s="39">
        <v>3474248</v>
      </c>
      <c r="J31" s="39">
        <v>3551284.2613400002</v>
      </c>
      <c r="K31" s="39">
        <v>3567276.7675682255</v>
      </c>
      <c r="L31" s="39">
        <v>3580978.7285715342</v>
      </c>
      <c r="M31" s="39">
        <v>3616549.736261107</v>
      </c>
      <c r="N31" s="39">
        <v>3701253.433913352</v>
      </c>
      <c r="O31" s="39">
        <v>3710602.514588601</v>
      </c>
      <c r="P31" s="39">
        <v>3717783.9184555821</v>
      </c>
      <c r="Q31" s="39">
        <v>3759068.8236006629</v>
      </c>
      <c r="R31" s="39">
        <v>3810899</v>
      </c>
      <c r="S31" s="39">
        <v>3850627.9040805055</v>
      </c>
      <c r="T31" s="39">
        <v>3859201.3020354873</v>
      </c>
      <c r="U31" s="39">
        <v>3973998.6910456815</v>
      </c>
      <c r="V31" s="39">
        <v>4093965</v>
      </c>
      <c r="W31" s="58"/>
      <c r="X31" s="58" t="s">
        <v>73</v>
      </c>
      <c r="Y31" s="39">
        <v>3829300.9210000001</v>
      </c>
      <c r="Z31" s="39">
        <v>3824747.3050000002</v>
      </c>
      <c r="AA31" s="39">
        <v>3850874</v>
      </c>
      <c r="AB31" s="39">
        <v>3862680</v>
      </c>
      <c r="AC31" s="39">
        <v>3859286.8249158403</v>
      </c>
      <c r="AD31" s="39">
        <v>3873060.7981136343</v>
      </c>
      <c r="AE31" s="39">
        <v>3880630</v>
      </c>
      <c r="AF31" s="39">
        <v>3933282.3</v>
      </c>
      <c r="AG31" s="39">
        <v>3951602.4989999998</v>
      </c>
      <c r="AH31" s="39">
        <v>3958343.0935500003</v>
      </c>
      <c r="AI31" s="39">
        <v>4019151.1823807205</v>
      </c>
      <c r="AJ31" s="39">
        <v>4071141.7682799995</v>
      </c>
      <c r="AK31" s="39">
        <v>4038013.3041000003</v>
      </c>
      <c r="AL31" s="39">
        <v>4035162.5482399999</v>
      </c>
      <c r="AM31" s="39">
        <v>4069806.0629699999</v>
      </c>
      <c r="AN31" s="39">
        <v>4116636.6118700001</v>
      </c>
      <c r="AO31" s="39">
        <v>4266472.0593800005</v>
      </c>
      <c r="AP31" s="39">
        <v>4563425.5315061677</v>
      </c>
      <c r="AQ31" s="39">
        <v>4573205.846037209</v>
      </c>
      <c r="AR31" s="39">
        <v>4782838.4069400011</v>
      </c>
      <c r="AS31" s="39">
        <v>4809893.9399900166</v>
      </c>
      <c r="AT31" s="39">
        <v>4800597.6132174339</v>
      </c>
      <c r="AU31" s="39">
        <v>4791898.2627878999</v>
      </c>
      <c r="AV31" s="39">
        <v>4808291.1240190351</v>
      </c>
      <c r="AW31" s="39">
        <v>4780045.9357434958</v>
      </c>
      <c r="AX31" s="39">
        <v>4780637.7966597015</v>
      </c>
      <c r="AY31" s="39">
        <v>4777144.086843268</v>
      </c>
      <c r="AZ31" s="39">
        <v>4722822.9025195464</v>
      </c>
      <c r="BA31" s="39">
        <v>4703375.5178120835</v>
      </c>
      <c r="BB31" s="39">
        <v>4683438.7490706714</v>
      </c>
      <c r="BC31" s="39">
        <v>4688267.8436022811</v>
      </c>
      <c r="BD31" s="39">
        <v>4557671.1782781314</v>
      </c>
      <c r="BE31" s="39">
        <v>4517127.6213574531</v>
      </c>
      <c r="BF31" s="39">
        <v>4511688.2188650593</v>
      </c>
      <c r="BG31" s="39">
        <v>4501416.3580906661</v>
      </c>
      <c r="BH31" s="39">
        <v>4466756.4094992103</v>
      </c>
      <c r="BI31" s="39">
        <v>4453372.9618744776</v>
      </c>
      <c r="BJ31" s="39">
        <v>4398722.5077549433</v>
      </c>
      <c r="BK31" s="39">
        <v>4385043.0467485273</v>
      </c>
      <c r="BL31" s="39">
        <v>4361809.5052226624</v>
      </c>
      <c r="BM31" s="39">
        <v>4316901.9563899692</v>
      </c>
      <c r="BN31" s="39">
        <v>4295126.9998263111</v>
      </c>
      <c r="BO31" s="39">
        <v>4260292.7909215763</v>
      </c>
      <c r="BP31" s="39">
        <v>4221975.0032705879</v>
      </c>
      <c r="BQ31" s="39">
        <v>4199682.0120189078</v>
      </c>
      <c r="BR31" s="39">
        <v>4133825.52</v>
      </c>
      <c r="BS31" s="39">
        <v>4102668</v>
      </c>
      <c r="BT31" s="39">
        <v>4065298</v>
      </c>
      <c r="BU31" s="39">
        <v>3993335.7951583043</v>
      </c>
      <c r="BV31" s="39">
        <v>3937132.0698262071</v>
      </c>
      <c r="BW31" s="39">
        <v>3914515.0017764685</v>
      </c>
      <c r="BX31" s="39">
        <v>3886047.593314325</v>
      </c>
      <c r="BY31" s="39">
        <v>3797447.7311385591</v>
      </c>
      <c r="BZ31" s="39">
        <v>3774048.1820574882</v>
      </c>
      <c r="CA31" s="39">
        <v>3707148.1385263749</v>
      </c>
      <c r="CB31" s="39">
        <v>3703303.9980738224</v>
      </c>
      <c r="CC31" s="39">
        <v>3631220.3937738119</v>
      </c>
      <c r="CD31" s="39">
        <v>3567566.5251148352</v>
      </c>
      <c r="CE31" s="39">
        <v>3501102.3500459748</v>
      </c>
      <c r="CF31" s="39">
        <v>3414366.944065629</v>
      </c>
      <c r="CG31" s="39">
        <v>3312655.6746520051</v>
      </c>
      <c r="CH31" s="39">
        <v>3218422.5246495982</v>
      </c>
      <c r="CI31" s="39">
        <v>3171860.6386457859</v>
      </c>
      <c r="CJ31" s="39">
        <v>3132510.0303966417</v>
      </c>
      <c r="CK31" s="39">
        <v>3100369.2018312798</v>
      </c>
      <c r="CL31" s="39">
        <v>3054392.1316950028</v>
      </c>
      <c r="CM31" s="39">
        <v>3014319.9727943852</v>
      </c>
      <c r="CN31" s="39">
        <v>2987887.062749106</v>
      </c>
      <c r="CO31" s="39">
        <v>3037621.2175981035</v>
      </c>
      <c r="CP31" s="39">
        <v>3011695.5593982437</v>
      </c>
      <c r="CQ31" s="39">
        <v>2959665.501290659</v>
      </c>
      <c r="CR31" s="39">
        <v>2907426.7935490673</v>
      </c>
      <c r="CS31" s="39">
        <v>2918188.7255842229</v>
      </c>
      <c r="CT31" s="39">
        <v>2873982.5114179314</v>
      </c>
    </row>
    <row r="32" spans="2:98" ht="11.25">
      <c r="B32" s="45"/>
      <c r="C32" s="46" t="s">
        <v>4</v>
      </c>
      <c r="D32" s="41">
        <v>14981.68</v>
      </c>
      <c r="E32" s="41">
        <v>13525.37</v>
      </c>
      <c r="F32" s="41">
        <v>19714.27</v>
      </c>
      <c r="G32" s="41">
        <v>22921.692657056697</v>
      </c>
      <c r="H32" s="41">
        <v>23324.683781280826</v>
      </c>
      <c r="I32" s="41">
        <v>22104.647726871102</v>
      </c>
      <c r="J32" s="41">
        <v>26669</v>
      </c>
      <c r="K32" s="41">
        <v>25990.437138554822</v>
      </c>
      <c r="L32" s="41">
        <v>29560.080417602119</v>
      </c>
      <c r="M32" s="41">
        <v>31858.365788088166</v>
      </c>
      <c r="N32" s="41">
        <v>39103</v>
      </c>
      <c r="O32" s="41">
        <v>43553.858336114921</v>
      </c>
      <c r="P32" s="41">
        <v>45619.918076460162</v>
      </c>
      <c r="Q32" s="41">
        <v>46365.599514029411</v>
      </c>
      <c r="R32" s="41">
        <v>54946</v>
      </c>
      <c r="S32" s="41">
        <v>60289</v>
      </c>
      <c r="T32" s="41">
        <v>66651</v>
      </c>
      <c r="U32" s="41">
        <v>77384</v>
      </c>
      <c r="V32" s="41">
        <v>90343</v>
      </c>
      <c r="W32" s="58"/>
      <c r="X32" s="58" t="s">
        <v>74</v>
      </c>
      <c r="Y32" s="39">
        <v>253361.50200000001</v>
      </c>
      <c r="Z32" s="39">
        <v>258630.394</v>
      </c>
      <c r="AA32" s="39">
        <v>260789</v>
      </c>
      <c r="AB32" s="39">
        <v>296640</v>
      </c>
      <c r="AC32" s="39">
        <v>303067.25853355607</v>
      </c>
      <c r="AD32" s="39">
        <v>313453.76665984688</v>
      </c>
      <c r="AE32" s="39">
        <v>320488</v>
      </c>
      <c r="AF32" s="39">
        <v>333117.7</v>
      </c>
      <c r="AG32" s="39">
        <v>340341.71299999999</v>
      </c>
      <c r="AH32" s="39">
        <v>349110.26058999996</v>
      </c>
      <c r="AI32" s="39">
        <v>347838.65496681217</v>
      </c>
      <c r="AJ32" s="39">
        <v>371115.58023964817</v>
      </c>
      <c r="AK32" s="39">
        <v>382449.20084</v>
      </c>
      <c r="AL32" s="39">
        <v>382239.53876999998</v>
      </c>
      <c r="AM32" s="39">
        <v>382452.71255</v>
      </c>
      <c r="AN32" s="39">
        <v>391811.06801000005</v>
      </c>
      <c r="AO32" s="39">
        <v>336365.54722183256</v>
      </c>
      <c r="AP32" s="39">
        <v>345357.9668850255</v>
      </c>
      <c r="AQ32" s="39">
        <v>351373.00065396092</v>
      </c>
      <c r="AR32" s="39">
        <v>361643.84393964818</v>
      </c>
      <c r="AS32" s="39">
        <v>316400.89117515151</v>
      </c>
      <c r="AT32" s="39">
        <v>331111.10922981589</v>
      </c>
      <c r="AU32" s="39">
        <v>347620.44061106874</v>
      </c>
      <c r="AV32" s="39">
        <v>368920.14374715718</v>
      </c>
      <c r="AW32" s="39">
        <v>387371.20696475543</v>
      </c>
      <c r="AX32" s="39">
        <v>391512.89786702953</v>
      </c>
      <c r="AY32" s="39">
        <v>403939.38508748927</v>
      </c>
      <c r="AZ32" s="39">
        <v>421996.98867014144</v>
      </c>
      <c r="BA32" s="39">
        <v>421355.01337948983</v>
      </c>
      <c r="BB32" s="39">
        <v>441104.80430402036</v>
      </c>
      <c r="BC32" s="39">
        <v>441064.3511991991</v>
      </c>
      <c r="BD32" s="39">
        <v>459508.96189862303</v>
      </c>
      <c r="BE32" s="39">
        <v>468380.62195152824</v>
      </c>
      <c r="BF32" s="39">
        <v>484464.35101572436</v>
      </c>
      <c r="BG32" s="39">
        <v>490771.10927099781</v>
      </c>
      <c r="BH32" s="39">
        <v>504612.59787893906</v>
      </c>
      <c r="BI32" s="39">
        <v>505188.1606442919</v>
      </c>
      <c r="BJ32" s="39">
        <v>534089.76116041478</v>
      </c>
      <c r="BK32" s="39">
        <v>537757.05967436905</v>
      </c>
      <c r="BL32" s="39">
        <v>555032.44723861478</v>
      </c>
      <c r="BM32" s="39">
        <v>560024.31688984705</v>
      </c>
      <c r="BN32" s="39">
        <v>558189.92643802345</v>
      </c>
      <c r="BO32" s="39">
        <v>578504.76874758548</v>
      </c>
      <c r="BP32" s="39">
        <v>587970.7875378062</v>
      </c>
      <c r="BQ32" s="39">
        <v>595328.00772890716</v>
      </c>
      <c r="BR32" s="39">
        <v>616062.35952000006</v>
      </c>
      <c r="BS32" s="39">
        <v>612567</v>
      </c>
      <c r="BT32" s="39">
        <v>641266</v>
      </c>
      <c r="BU32" s="39">
        <v>665072.72575624811</v>
      </c>
      <c r="BV32" s="39">
        <v>675131.88810576068</v>
      </c>
      <c r="BW32" s="39">
        <v>665020.50874163234</v>
      </c>
      <c r="BX32" s="39">
        <v>691998.72394798009</v>
      </c>
      <c r="BY32" s="39">
        <v>721704.44005092978</v>
      </c>
      <c r="BZ32" s="39">
        <v>700581.0764835889</v>
      </c>
      <c r="CA32" s="39">
        <v>735603.10870721878</v>
      </c>
      <c r="CB32" s="39">
        <v>722479.71402751328</v>
      </c>
      <c r="CC32" s="39">
        <v>744942.73928085063</v>
      </c>
      <c r="CD32" s="39">
        <v>742429.18035949441</v>
      </c>
      <c r="CE32" s="39">
        <v>743710.37618989323</v>
      </c>
      <c r="CF32" s="39">
        <v>782687.0347790774</v>
      </c>
      <c r="CG32" s="39">
        <v>816916.3576970126</v>
      </c>
      <c r="CH32" s="39">
        <v>829403.0493726735</v>
      </c>
      <c r="CI32" s="39">
        <v>822968.7725199518</v>
      </c>
      <c r="CJ32" s="39">
        <v>834231.68382525013</v>
      </c>
      <c r="CK32" s="39">
        <v>827037.55457685806</v>
      </c>
      <c r="CL32" s="39">
        <v>841422.79122444929</v>
      </c>
      <c r="CM32" s="39">
        <v>847862.75739972433</v>
      </c>
      <c r="CN32" s="39">
        <v>847980.58742183552</v>
      </c>
      <c r="CO32" s="39">
        <v>810585.17192590644</v>
      </c>
      <c r="CP32" s="39">
        <v>823575.1530701298</v>
      </c>
      <c r="CQ32" s="39">
        <v>823390.34808228607</v>
      </c>
      <c r="CR32" s="39">
        <v>872164.01410033042</v>
      </c>
      <c r="CS32" s="39">
        <v>854526.22989430104</v>
      </c>
      <c r="CT32" s="39">
        <v>871079.07839297829</v>
      </c>
    </row>
    <row r="33" spans="2:98" ht="11.25">
      <c r="C33" s="2" t="s">
        <v>0</v>
      </c>
      <c r="D33" s="38">
        <f>SUM(D31:D32)</f>
        <v>3339057.95</v>
      </c>
      <c r="E33" s="38">
        <f>SUM(E31:E32)</f>
        <v>3386095.85</v>
      </c>
      <c r="F33" s="38">
        <f>SUM(F31:F32)</f>
        <v>3402729.84</v>
      </c>
      <c r="G33" s="38">
        <f>SUM(G31:G32)</f>
        <v>3435178.3332891697</v>
      </c>
      <c r="H33" s="38">
        <f>SUM(H31:H32)</f>
        <v>3456397.1846493706</v>
      </c>
      <c r="I33" s="38">
        <f t="shared" ref="I33:O33" si="3">SUM(I31:I32)</f>
        <v>3496352.6477268711</v>
      </c>
      <c r="J33" s="38">
        <f t="shared" si="3"/>
        <v>3577953.2613400002</v>
      </c>
      <c r="K33" s="38">
        <f t="shared" si="3"/>
        <v>3593267.2047067801</v>
      </c>
      <c r="L33" s="38">
        <f t="shared" si="3"/>
        <v>3610538.8089891365</v>
      </c>
      <c r="M33" s="38">
        <f t="shared" si="3"/>
        <v>3648408.1020491952</v>
      </c>
      <c r="N33" s="38">
        <f t="shared" si="3"/>
        <v>3740356.433913352</v>
      </c>
      <c r="O33" s="38">
        <f t="shared" si="3"/>
        <v>3754156.3729247157</v>
      </c>
      <c r="P33" s="38">
        <v>3763403.8365320424</v>
      </c>
      <c r="Q33" s="38">
        <v>3805434.4231146923</v>
      </c>
      <c r="R33" s="38">
        <v>3865845</v>
      </c>
      <c r="S33" s="38">
        <v>3910916.9040805055</v>
      </c>
      <c r="T33" s="38">
        <v>3925852.3020354873</v>
      </c>
      <c r="U33" s="38">
        <v>4051382.6910456815</v>
      </c>
      <c r="V33" s="38">
        <v>4184308</v>
      </c>
      <c r="W33" s="58"/>
      <c r="X33" s="58" t="s">
        <v>75</v>
      </c>
      <c r="Y33" s="39">
        <v>0</v>
      </c>
      <c r="Z33" s="39">
        <v>0</v>
      </c>
      <c r="AA33" s="39">
        <v>0</v>
      </c>
      <c r="AB33" s="39">
        <v>0</v>
      </c>
      <c r="AC33" s="39">
        <v>0</v>
      </c>
      <c r="AD33" s="39">
        <v>0</v>
      </c>
      <c r="AE33" s="39">
        <v>0</v>
      </c>
      <c r="AF33" s="39">
        <v>0</v>
      </c>
      <c r="AG33" s="39">
        <v>0</v>
      </c>
      <c r="AH33" s="39">
        <v>0</v>
      </c>
      <c r="AI33" s="39">
        <v>0</v>
      </c>
      <c r="AJ33" s="39">
        <v>0</v>
      </c>
      <c r="AK33" s="39">
        <v>0</v>
      </c>
      <c r="AL33" s="39">
        <v>0</v>
      </c>
      <c r="AM33" s="39">
        <v>0</v>
      </c>
      <c r="AN33" s="39">
        <v>0</v>
      </c>
      <c r="AO33" s="39">
        <v>103887.723</v>
      </c>
      <c r="AP33" s="39">
        <v>102537.44500000001</v>
      </c>
      <c r="AQ33" s="39">
        <v>106847</v>
      </c>
      <c r="AR33" s="39">
        <v>106589.82143326211</v>
      </c>
      <c r="AS33" s="39">
        <v>115884.29093661155</v>
      </c>
      <c r="AT33" s="39">
        <v>113963.60736471449</v>
      </c>
      <c r="AU33" s="39">
        <v>103763.908</v>
      </c>
      <c r="AV33" s="39">
        <v>106581.31180194289</v>
      </c>
      <c r="AW33" s="39">
        <v>101042.29984879881</v>
      </c>
      <c r="AX33" s="39">
        <v>104720.33</v>
      </c>
      <c r="AY33" s="39">
        <v>107096.85841613491</v>
      </c>
      <c r="AZ33" s="39">
        <v>115498.35646260352</v>
      </c>
      <c r="BA33" s="39">
        <v>125360.70068262887</v>
      </c>
      <c r="BB33" s="39">
        <v>118599.74045696492</v>
      </c>
      <c r="BC33" s="39">
        <v>137100.19871372348</v>
      </c>
      <c r="BD33" s="39">
        <v>129711.45734458693</v>
      </c>
      <c r="BE33" s="39">
        <v>127703.13495798886</v>
      </c>
      <c r="BF33" s="39">
        <v>140593.55130711466</v>
      </c>
      <c r="BG33" s="39">
        <v>147753.20540668574</v>
      </c>
      <c r="BH33" s="39">
        <v>150841.87100057094</v>
      </c>
      <c r="BI33" s="39">
        <v>171497.5614239776</v>
      </c>
      <c r="BJ33" s="39">
        <v>164495.8546803146</v>
      </c>
      <c r="BK33" s="39">
        <v>141266.48174725455</v>
      </c>
      <c r="BL33" s="39">
        <v>169825.5576808835</v>
      </c>
      <c r="BM33" s="39">
        <v>149644.26500225574</v>
      </c>
      <c r="BN33" s="39">
        <v>150873.94125858173</v>
      </c>
      <c r="BO33" s="39">
        <v>163635.28567378721</v>
      </c>
      <c r="BP33" s="39">
        <v>150337.18475971097</v>
      </c>
      <c r="BQ33" s="39">
        <v>156580.78919158297</v>
      </c>
      <c r="BR33" s="39">
        <v>158996</v>
      </c>
      <c r="BS33" s="39">
        <v>146460</v>
      </c>
      <c r="BT33" s="39">
        <v>140799</v>
      </c>
      <c r="BU33" s="39">
        <v>143319.24630042119</v>
      </c>
      <c r="BV33" s="39">
        <v>137853.23791731123</v>
      </c>
      <c r="BW33" s="39">
        <v>138162.95607084536</v>
      </c>
      <c r="BX33" s="39">
        <v>129672.99861674287</v>
      </c>
      <c r="BY33" s="39">
        <v>120903.37460404553</v>
      </c>
      <c r="BZ33" s="39">
        <v>136494.07798263273</v>
      </c>
      <c r="CA33" s="39">
        <v>116208.07733150592</v>
      </c>
      <c r="CB33" s="39">
        <v>116303.02936105565</v>
      </c>
      <c r="CC33" s="39">
        <v>95641.958856785815</v>
      </c>
      <c r="CD33" s="39">
        <v>99081.813122880762</v>
      </c>
      <c r="CE33" s="39">
        <v>103922.80421165147</v>
      </c>
      <c r="CF33" s="39">
        <v>101538.42327285722</v>
      </c>
      <c r="CG33" s="39">
        <v>96685.145811483686</v>
      </c>
      <c r="CH33" s="39">
        <v>63838.753091431558</v>
      </c>
      <c r="CI33" s="39">
        <v>55620.658756982921</v>
      </c>
      <c r="CJ33" s="39">
        <v>78686.697585520073</v>
      </c>
      <c r="CK33" s="39">
        <v>44630.319400341745</v>
      </c>
      <c r="CL33" s="39">
        <v>57630.773644784902</v>
      </c>
      <c r="CM33" s="39">
        <v>59249.52621108124</v>
      </c>
      <c r="CN33" s="39">
        <v>47135.99268352105</v>
      </c>
      <c r="CO33" s="39">
        <v>58286.501466165719</v>
      </c>
      <c r="CP33" s="39">
        <v>55268.719243777814</v>
      </c>
      <c r="CQ33" s="39">
        <v>69234.845056694292</v>
      </c>
      <c r="CR33" s="39">
        <v>48218.609313976878</v>
      </c>
      <c r="CS33" s="39">
        <v>66404.018535089752</v>
      </c>
      <c r="CT33" s="39">
        <v>59397.960480715148</v>
      </c>
    </row>
    <row r="34" spans="2:98" ht="11.25"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W34" s="58"/>
      <c r="X34" s="59" t="s">
        <v>76</v>
      </c>
      <c r="Y34" s="41">
        <v>104362.405</v>
      </c>
      <c r="Z34" s="41">
        <v>105388.024</v>
      </c>
      <c r="AA34" s="41">
        <v>114315.842</v>
      </c>
      <c r="AB34" s="41">
        <v>136181.307</v>
      </c>
      <c r="AC34" s="41">
        <v>146377.61600000001</v>
      </c>
      <c r="AD34" s="41">
        <v>162729.23699999999</v>
      </c>
      <c r="AE34" s="41">
        <v>167236.86300000001</v>
      </c>
      <c r="AF34" s="41">
        <v>184523.45300000001</v>
      </c>
      <c r="AG34" s="41">
        <v>176585.70699999999</v>
      </c>
      <c r="AH34" s="41">
        <v>188845.46695</v>
      </c>
      <c r="AI34" s="41">
        <v>173862.39941000001</v>
      </c>
      <c r="AJ34" s="41">
        <v>164663.97602</v>
      </c>
      <c r="AK34" s="41">
        <v>165801.65437999999</v>
      </c>
      <c r="AL34" s="41">
        <v>196502.68613000002</v>
      </c>
      <c r="AM34" s="41">
        <v>227869.25266999999</v>
      </c>
      <c r="AN34" s="41">
        <v>259081.74851</v>
      </c>
      <c r="AO34" s="41">
        <v>178607.64644859667</v>
      </c>
      <c r="AP34" s="41">
        <v>185954.58745278619</v>
      </c>
      <c r="AQ34" s="41">
        <v>199305.27978000001</v>
      </c>
      <c r="AR34" s="41">
        <v>241652.51332673788</v>
      </c>
      <c r="AS34" s="41">
        <v>242315.16258858852</v>
      </c>
      <c r="AT34" s="41">
        <v>258175.17825528546</v>
      </c>
      <c r="AU34" s="41">
        <v>238789.40438000002</v>
      </c>
      <c r="AV34" s="41">
        <v>272679.53069779987</v>
      </c>
      <c r="AW34" s="41">
        <v>310340.37329120119</v>
      </c>
      <c r="AX34" s="41">
        <v>325614.76951999997</v>
      </c>
      <c r="AY34" s="41">
        <v>354411.52733908728</v>
      </c>
      <c r="AZ34" s="41">
        <v>399993.1792273965</v>
      </c>
      <c r="BA34" s="41">
        <v>412710.33239737112</v>
      </c>
      <c r="BB34" s="41">
        <v>437937.690423035</v>
      </c>
      <c r="BC34" s="41">
        <v>448847.11245627661</v>
      </c>
      <c r="BD34" s="41">
        <v>507333.02962541312</v>
      </c>
      <c r="BE34" s="41">
        <v>520999.14022201108</v>
      </c>
      <c r="BF34" s="41">
        <v>551541.00777288515</v>
      </c>
      <c r="BG34" s="41">
        <v>558977.96622331429</v>
      </c>
      <c r="BH34" s="41">
        <v>589866.22041942913</v>
      </c>
      <c r="BI34" s="41">
        <v>649595.79483602231</v>
      </c>
      <c r="BJ34" s="41">
        <v>654723.40938968537</v>
      </c>
      <c r="BK34" s="41">
        <v>643893.77225274546</v>
      </c>
      <c r="BL34" s="41">
        <v>676259.36976911663</v>
      </c>
      <c r="BM34" s="41">
        <v>682626.24854774447</v>
      </c>
      <c r="BN34" s="41">
        <v>716954.15944141813</v>
      </c>
      <c r="BO34" s="41">
        <v>743750.39420621295</v>
      </c>
      <c r="BP34" s="41">
        <v>819423.26434028894</v>
      </c>
      <c r="BQ34" s="41">
        <v>855852.32225841691</v>
      </c>
      <c r="BR34" s="41">
        <v>882490.89853000001</v>
      </c>
      <c r="BS34" s="41">
        <v>934435</v>
      </c>
      <c r="BT34" s="41">
        <v>1003439</v>
      </c>
      <c r="BU34" s="41">
        <v>1010259.4774295789</v>
      </c>
      <c r="BV34" s="41">
        <v>1062026.3767226888</v>
      </c>
      <c r="BW34" s="41">
        <v>1089644.9703091544</v>
      </c>
      <c r="BX34" s="41">
        <v>1059842.432423257</v>
      </c>
      <c r="BY34" s="41">
        <v>1194216.9243841474</v>
      </c>
      <c r="BZ34" s="41">
        <v>1231581.4733073674</v>
      </c>
      <c r="CA34" s="41">
        <v>1292304.4195984942</v>
      </c>
      <c r="CB34" s="41">
        <v>1384732.6087078135</v>
      </c>
      <c r="CC34" s="41">
        <v>1239948.319285769</v>
      </c>
      <c r="CD34" s="41">
        <v>1440087.6734271189</v>
      </c>
      <c r="CE34" s="41">
        <v>1500075.8514118143</v>
      </c>
      <c r="CF34" s="41">
        <v>1700698.6837920647</v>
      </c>
      <c r="CG34" s="41">
        <v>1846837.8037003262</v>
      </c>
      <c r="CH34" s="41">
        <v>2045590.1661934648</v>
      </c>
      <c r="CI34" s="41">
        <v>2082837.6053828881</v>
      </c>
      <c r="CJ34" s="41">
        <v>2192386.3638118077</v>
      </c>
      <c r="CK34" s="41">
        <v>2126334.7879060856</v>
      </c>
      <c r="CL34" s="41">
        <v>1986005.7536894258</v>
      </c>
      <c r="CM34" s="41">
        <v>1953064.3016885449</v>
      </c>
      <c r="CN34" s="41">
        <v>2025631.4215445893</v>
      </c>
      <c r="CO34" s="41">
        <v>2079498.8269075947</v>
      </c>
      <c r="CP34" s="41">
        <v>2172776.1012601401</v>
      </c>
      <c r="CQ34" s="41">
        <v>2151207.5187886292</v>
      </c>
      <c r="CR34" s="41">
        <v>2325640.3631073562</v>
      </c>
      <c r="CS34" s="41">
        <v>2449465.8466089498</v>
      </c>
      <c r="CT34" s="41">
        <v>2536540.1134670079</v>
      </c>
    </row>
    <row r="35" spans="2:98" ht="11.25">
      <c r="B35" s="47" t="s">
        <v>7</v>
      </c>
      <c r="C35" s="12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W35" s="54"/>
      <c r="X35" s="54" t="s">
        <v>0</v>
      </c>
      <c r="Y35" s="39">
        <v>4187024.8279999997</v>
      </c>
      <c r="Z35" s="39">
        <v>4188765.7230000002</v>
      </c>
      <c r="AA35" s="39">
        <v>4225978.8420000002</v>
      </c>
      <c r="AB35" s="39">
        <v>4295501.307</v>
      </c>
      <c r="AC35" s="39">
        <v>4308731.6994493967</v>
      </c>
      <c r="AD35" s="39">
        <v>4349243.8017734811</v>
      </c>
      <c r="AE35" s="39">
        <v>4368354.8629999999</v>
      </c>
      <c r="AF35" s="39">
        <v>4450923.4529999997</v>
      </c>
      <c r="AG35" s="39">
        <v>4468529.9189999998</v>
      </c>
      <c r="AH35" s="39">
        <v>4496298.8210900007</v>
      </c>
      <c r="AI35" s="39">
        <v>4540852.2367575327</v>
      </c>
      <c r="AJ35" s="39">
        <v>4606921.3245396474</v>
      </c>
      <c r="AK35" s="39">
        <v>4586264.1593200006</v>
      </c>
      <c r="AL35" s="39">
        <v>4613904.7731400002</v>
      </c>
      <c r="AM35" s="39">
        <v>4680128.02819</v>
      </c>
      <c r="AN35" s="39">
        <v>4767529.4283900009</v>
      </c>
      <c r="AO35" s="39">
        <v>4885332.97605043</v>
      </c>
      <c r="AP35" s="39">
        <v>5197275.5308439797</v>
      </c>
      <c r="AQ35" s="39">
        <v>5230731.1264711702</v>
      </c>
      <c r="AR35" s="39">
        <v>5492724.5856396491</v>
      </c>
      <c r="AS35" s="39">
        <v>5484494.2846903689</v>
      </c>
      <c r="AT35" s="39">
        <v>5503847.5080672493</v>
      </c>
      <c r="AU35" s="39">
        <v>5482072.015778969</v>
      </c>
      <c r="AV35" s="39">
        <v>5556472.1102659358</v>
      </c>
      <c r="AW35" s="39">
        <v>5578799.8158482509</v>
      </c>
      <c r="AX35" s="39">
        <v>5602485.7940467307</v>
      </c>
      <c r="AY35" s="39">
        <v>5642591.8576859785</v>
      </c>
      <c r="AZ35" s="39">
        <v>5660311.4268796882</v>
      </c>
      <c r="BA35" s="39">
        <v>5662801.5642715739</v>
      </c>
      <c r="BB35" s="39">
        <v>5681080.9842546917</v>
      </c>
      <c r="BC35" s="39">
        <v>5715279.5059714811</v>
      </c>
      <c r="BD35" s="39">
        <v>5654224.6271467544</v>
      </c>
      <c r="BE35" s="39">
        <v>5634210.5184889808</v>
      </c>
      <c r="BF35" s="39">
        <v>5688287.1289607836</v>
      </c>
      <c r="BG35" s="39">
        <v>5698918.6389916642</v>
      </c>
      <c r="BH35" s="39">
        <v>5712077.0987981502</v>
      </c>
      <c r="BI35" s="39">
        <v>5779654.4787787693</v>
      </c>
      <c r="BJ35" s="39">
        <v>5752031.5329853576</v>
      </c>
      <c r="BK35" s="39">
        <v>5707960.3604228962</v>
      </c>
      <c r="BL35" s="39">
        <v>5762926.8799112774</v>
      </c>
      <c r="BM35" s="39">
        <v>5709196.7868298162</v>
      </c>
      <c r="BN35" s="39">
        <v>5721145.0269643338</v>
      </c>
      <c r="BO35" s="39">
        <v>5746183.2395491619</v>
      </c>
      <c r="BP35" s="39">
        <v>5779706.2399083944</v>
      </c>
      <c r="BQ35" s="39">
        <v>5807443.1311978148</v>
      </c>
      <c r="BR35" s="39">
        <v>5791374.7780499998</v>
      </c>
      <c r="BS35" s="39">
        <v>5796130</v>
      </c>
      <c r="BT35" s="39">
        <v>5850803</v>
      </c>
      <c r="BU35" s="39">
        <v>5811987.2446445534</v>
      </c>
      <c r="BV35" s="39">
        <v>5812143.5725719677</v>
      </c>
      <c r="BW35" s="39">
        <v>5807343.4368981002</v>
      </c>
      <c r="BX35" s="39">
        <v>5767561.7483023051</v>
      </c>
      <c r="BY35" s="39">
        <v>5834272.4701776821</v>
      </c>
      <c r="BZ35" s="39">
        <v>5842704.8098310772</v>
      </c>
      <c r="CA35" s="39">
        <v>5851263.7441635933</v>
      </c>
      <c r="CB35" s="39">
        <v>5926819.3501702044</v>
      </c>
      <c r="CC35" s="39">
        <v>5711753.4111972172</v>
      </c>
      <c r="CD35" s="39">
        <v>5849165.1920243297</v>
      </c>
      <c r="CE35" s="39">
        <v>5848811.3818593342</v>
      </c>
      <c r="CF35" s="39">
        <v>5999291.0859096283</v>
      </c>
      <c r="CG35" s="39">
        <v>6073094.9818608267</v>
      </c>
      <c r="CH35" s="39">
        <v>6157254.4933071677</v>
      </c>
      <c r="CI35" s="39">
        <v>6133287.6753056087</v>
      </c>
      <c r="CJ35" s="39">
        <v>6237814.77561922</v>
      </c>
      <c r="CK35" s="39">
        <v>6098371.8637145646</v>
      </c>
      <c r="CL35" s="39">
        <v>5939451.4502536627</v>
      </c>
      <c r="CM35" s="39">
        <v>5874496.5580937359</v>
      </c>
      <c r="CN35" s="39">
        <v>5908635.0643990515</v>
      </c>
      <c r="CO35" s="39">
        <v>5985991.7178977709</v>
      </c>
      <c r="CP35" s="39">
        <v>6063315.5329722911</v>
      </c>
      <c r="CQ35" s="39">
        <v>6003498.213218268</v>
      </c>
      <c r="CR35" s="39">
        <v>6153449.7800707314</v>
      </c>
      <c r="CS35" s="39">
        <v>6288584.8206225634</v>
      </c>
      <c r="CT35" s="39">
        <v>6340999.6637586327</v>
      </c>
    </row>
    <row r="36" spans="2:98" ht="11.25">
      <c r="B36" s="12"/>
      <c r="C36" s="12" t="s">
        <v>1</v>
      </c>
      <c r="D36" s="38">
        <f t="shared" ref="D36:O36" si="4">D10+D17+D24</f>
        <v>8913471.3399999999</v>
      </c>
      <c r="E36" s="38">
        <f t="shared" si="4"/>
        <v>9261009.870000001</v>
      </c>
      <c r="F36" s="38">
        <f t="shared" si="4"/>
        <v>9677890.4800000004</v>
      </c>
      <c r="G36" s="38">
        <f t="shared" si="4"/>
        <v>9896680.5092902575</v>
      </c>
      <c r="H36" s="38">
        <f t="shared" si="4"/>
        <v>10227468.87346229</v>
      </c>
      <c r="I36" s="38">
        <f t="shared" si="4"/>
        <v>10469922.137383139</v>
      </c>
      <c r="J36" s="38">
        <f t="shared" si="4"/>
        <v>10980683.686378943</v>
      </c>
      <c r="K36" s="38">
        <f t="shared" si="4"/>
        <v>11322582.353688445</v>
      </c>
      <c r="L36" s="38">
        <f t="shared" si="4"/>
        <v>11585565.945761856</v>
      </c>
      <c r="M36" s="38">
        <f t="shared" si="4"/>
        <v>11794031.616166331</v>
      </c>
      <c r="N36" s="38">
        <f t="shared" si="4"/>
        <v>12074682.668514583</v>
      </c>
      <c r="O36" s="38">
        <f t="shared" si="4"/>
        <v>12204976.690100338</v>
      </c>
      <c r="P36" s="38">
        <v>12349815.26678147</v>
      </c>
      <c r="Q36" s="38">
        <v>12463868.198439278</v>
      </c>
      <c r="R36" s="38">
        <v>12790482.833821518</v>
      </c>
      <c r="S36" s="38">
        <v>12892830.615351977</v>
      </c>
      <c r="T36" s="38">
        <v>12967068.165600622</v>
      </c>
      <c r="U36" s="38">
        <v>13059198.728296408</v>
      </c>
      <c r="V36" s="38">
        <v>13466312.709909344</v>
      </c>
      <c r="W36" s="54"/>
      <c r="X36" s="54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</row>
    <row r="37" spans="2:98" ht="11.25">
      <c r="B37" s="12"/>
      <c r="C37" s="12" t="s">
        <v>2</v>
      </c>
      <c r="D37" s="38">
        <f t="shared" ref="D37:O37" si="5">D11+D18+D25+D31</f>
        <v>6161842.0899999999</v>
      </c>
      <c r="E37" s="38">
        <f t="shared" si="5"/>
        <v>6263560.75</v>
      </c>
      <c r="F37" s="38">
        <f t="shared" si="5"/>
        <v>6382070.4800000004</v>
      </c>
      <c r="G37" s="38">
        <f t="shared" si="5"/>
        <v>6566654.2282541227</v>
      </c>
      <c r="H37" s="38">
        <f t="shared" si="5"/>
        <v>6659311.376079198</v>
      </c>
      <c r="I37" s="38">
        <f t="shared" si="5"/>
        <v>6710351.2836240996</v>
      </c>
      <c r="J37" s="38">
        <f t="shared" si="5"/>
        <v>6926910.7127110567</v>
      </c>
      <c r="K37" s="38">
        <f t="shared" si="5"/>
        <v>6933648.9877304565</v>
      </c>
      <c r="L37" s="38">
        <f t="shared" si="5"/>
        <v>6953671.1626155842</v>
      </c>
      <c r="M37" s="38">
        <f t="shared" si="5"/>
        <v>7006292.0123722833</v>
      </c>
      <c r="N37" s="38">
        <f t="shared" si="5"/>
        <v>7075705.4374687681</v>
      </c>
      <c r="O37" s="38">
        <f t="shared" si="5"/>
        <v>7067980.9340171851</v>
      </c>
      <c r="P37" s="38">
        <v>7069879.3818415646</v>
      </c>
      <c r="Q37" s="38">
        <v>7122496.3458750835</v>
      </c>
      <c r="R37" s="38">
        <v>7182759.3687984822</v>
      </c>
      <c r="S37" s="38">
        <v>7198558.9321965287</v>
      </c>
      <c r="T37" s="38">
        <v>7323802.6469355868</v>
      </c>
      <c r="U37" s="38">
        <v>7355276.9167272346</v>
      </c>
      <c r="V37" s="38">
        <v>7543854.8567088358</v>
      </c>
      <c r="W37" s="60" t="s">
        <v>7</v>
      </c>
      <c r="X37" s="61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</row>
    <row r="38" spans="2:98" ht="11.25">
      <c r="B38" s="12"/>
      <c r="C38" s="12" t="s">
        <v>3</v>
      </c>
      <c r="D38" s="38">
        <f t="shared" ref="D38:O38" si="6">D12+D19+D26</f>
        <v>2096782.3599999999</v>
      </c>
      <c r="E38" s="38">
        <f t="shared" si="6"/>
        <v>1826585.63</v>
      </c>
      <c r="F38" s="38">
        <f t="shared" si="6"/>
        <v>2184962.2999999998</v>
      </c>
      <c r="G38" s="38">
        <f t="shared" si="6"/>
        <v>2276419.5263142977</v>
      </c>
      <c r="H38" s="38">
        <f t="shared" si="6"/>
        <v>2085725.351900528</v>
      </c>
      <c r="I38" s="38">
        <f t="shared" si="6"/>
        <v>1895352.3915823549</v>
      </c>
      <c r="J38" s="38">
        <f t="shared" si="6"/>
        <v>2028702.9581763642</v>
      </c>
      <c r="K38" s="38">
        <f t="shared" si="6"/>
        <v>1986408.3025011222</v>
      </c>
      <c r="L38" s="38">
        <f t="shared" si="6"/>
        <v>2234994.8327711513</v>
      </c>
      <c r="M38" s="38">
        <f t="shared" si="6"/>
        <v>2421411.9537062068</v>
      </c>
      <c r="N38" s="38">
        <f t="shared" si="6"/>
        <v>2773306.538111615</v>
      </c>
      <c r="O38" s="38">
        <f t="shared" si="6"/>
        <v>3107782.6540858224</v>
      </c>
      <c r="P38" s="38">
        <v>3273500.8533991138</v>
      </c>
      <c r="Q38" s="38">
        <v>3388129.9700889261</v>
      </c>
      <c r="R38" s="38">
        <v>3766751.4986098558</v>
      </c>
      <c r="S38" s="38">
        <v>4152453.6465115226</v>
      </c>
      <c r="T38" s="38">
        <v>4518507.5121786399</v>
      </c>
      <c r="U38" s="38">
        <v>4968081.2967630485</v>
      </c>
      <c r="V38" s="38">
        <v>5441888.1574733211</v>
      </c>
      <c r="W38" s="61"/>
      <c r="X38" s="61" t="s">
        <v>1</v>
      </c>
      <c r="Y38" s="39">
        <v>13385882.220421499</v>
      </c>
      <c r="Z38" s="39">
        <v>13468706.202161865</v>
      </c>
      <c r="AA38" s="39">
        <v>13518368.720498897</v>
      </c>
      <c r="AB38" s="39">
        <v>13724003.85887553</v>
      </c>
      <c r="AC38" s="39">
        <v>13628914.371939447</v>
      </c>
      <c r="AD38" s="39">
        <v>13512887.332637826</v>
      </c>
      <c r="AE38" s="39">
        <v>13503391.815237757</v>
      </c>
      <c r="AF38" s="39">
        <v>13899742.043605009</v>
      </c>
      <c r="AG38" s="39">
        <v>13913929.711999999</v>
      </c>
      <c r="AH38" s="39">
        <v>13920833.984896615</v>
      </c>
      <c r="AI38" s="39">
        <v>13878837.745924734</v>
      </c>
      <c r="AJ38" s="39">
        <v>13832003.65135082</v>
      </c>
      <c r="AK38" s="39">
        <v>13751656.095943099</v>
      </c>
      <c r="AL38" s="39">
        <v>13593096.055129409</v>
      </c>
      <c r="AM38" s="39">
        <v>13441921.151503686</v>
      </c>
      <c r="AN38" s="39">
        <v>13427534.971361626</v>
      </c>
      <c r="AO38" s="39">
        <v>13254719.395146569</v>
      </c>
      <c r="AP38" s="39">
        <v>13070502.807173509</v>
      </c>
      <c r="AQ38" s="39">
        <v>12946966.797117917</v>
      </c>
      <c r="AR38" s="39">
        <v>12830297.199410632</v>
      </c>
      <c r="AS38" s="39">
        <v>12571347.497556638</v>
      </c>
      <c r="AT38" s="39">
        <v>12362579.297747836</v>
      </c>
      <c r="AU38" s="39">
        <v>12141803.243328147</v>
      </c>
      <c r="AV38" s="39">
        <v>11962984.844668828</v>
      </c>
      <c r="AW38" s="39">
        <v>11169296.189312251</v>
      </c>
      <c r="AX38" s="39">
        <v>10781815.644118434</v>
      </c>
      <c r="AY38" s="39">
        <v>10633755.081385218</v>
      </c>
      <c r="AZ38" s="39">
        <v>10367146.932899142</v>
      </c>
      <c r="BA38" s="39">
        <v>10102314.447345551</v>
      </c>
      <c r="BB38" s="39">
        <v>9943765.4262409229</v>
      </c>
      <c r="BC38" s="39">
        <v>9791273.5302284304</v>
      </c>
      <c r="BD38" s="39">
        <v>9673096.1049206667</v>
      </c>
      <c r="BE38" s="39">
        <v>9513999.5644335672</v>
      </c>
      <c r="BF38" s="39">
        <v>9355327.0446453393</v>
      </c>
      <c r="BG38" s="39">
        <v>9196240.5508530922</v>
      </c>
      <c r="BH38" s="39">
        <v>9027260.9952124469</v>
      </c>
      <c r="BI38" s="39">
        <v>8822656.5255784411</v>
      </c>
      <c r="BJ38" s="39">
        <v>8642294.2703692559</v>
      </c>
      <c r="BK38" s="39">
        <v>8538221.8670400586</v>
      </c>
      <c r="BL38" s="39">
        <v>8422877.3989883587</v>
      </c>
      <c r="BM38" s="39">
        <v>8325438.6320185065</v>
      </c>
      <c r="BN38" s="39">
        <v>8203881.9604962915</v>
      </c>
      <c r="BO38" s="39">
        <v>8174052.6273064287</v>
      </c>
      <c r="BP38" s="39">
        <v>7906936.9743804485</v>
      </c>
      <c r="BQ38" s="39">
        <v>7697215.7302878965</v>
      </c>
      <c r="BR38" s="39">
        <v>7499732.9187285453</v>
      </c>
      <c r="BS38" s="39">
        <v>7334693</v>
      </c>
      <c r="BT38" s="39">
        <v>7205770</v>
      </c>
      <c r="BU38" s="39">
        <v>7101588.425178268</v>
      </c>
      <c r="BV38" s="39">
        <v>7012124.6074968111</v>
      </c>
      <c r="BW38" s="39">
        <v>6901249.1467155572</v>
      </c>
      <c r="BX38" s="39">
        <v>6855472.0891103661</v>
      </c>
      <c r="BY38" s="39">
        <v>6776185.6975084972</v>
      </c>
      <c r="BZ38" s="39">
        <v>6779622.0429877043</v>
      </c>
      <c r="CA38" s="39">
        <v>6676026.9576929584</v>
      </c>
      <c r="CB38" s="39">
        <v>6571839.0399853429</v>
      </c>
      <c r="CC38" s="39">
        <v>6460796.5222299872</v>
      </c>
      <c r="CD38" s="39">
        <v>6358000.2663594559</v>
      </c>
      <c r="CE38" s="39">
        <v>6257425.0174405407</v>
      </c>
      <c r="CF38" s="39">
        <v>6210576.0436856281</v>
      </c>
      <c r="CG38" s="39">
        <v>6067615.968532254</v>
      </c>
      <c r="CH38" s="39">
        <v>5954410.8115204629</v>
      </c>
      <c r="CI38" s="39">
        <v>5890157.8391408557</v>
      </c>
      <c r="CJ38" s="39">
        <v>5845065.5408319095</v>
      </c>
      <c r="CK38" s="39">
        <v>5697463.9256322179</v>
      </c>
      <c r="CL38" s="39">
        <v>5579823.8970061112</v>
      </c>
      <c r="CM38" s="39">
        <v>5513378.6205195254</v>
      </c>
      <c r="CN38" s="39">
        <v>5429611.9245842965</v>
      </c>
      <c r="CO38" s="39">
        <v>5370833.6957046175</v>
      </c>
      <c r="CP38" s="39">
        <v>5214525.5052216677</v>
      </c>
      <c r="CQ38" s="39">
        <v>5147159.4900038773</v>
      </c>
      <c r="CR38" s="39">
        <v>5102510.2690547034</v>
      </c>
      <c r="CS38" s="39">
        <v>4984676.6021509767</v>
      </c>
      <c r="CT38" s="39">
        <v>4905811.2222357672</v>
      </c>
    </row>
    <row r="39" spans="2:98" ht="11.25">
      <c r="B39" s="12"/>
      <c r="C39" s="48" t="s">
        <v>4</v>
      </c>
      <c r="D39" s="49">
        <f t="shared" ref="D39:O39" si="7">D13+D20+D27+D32</f>
        <v>220687.28</v>
      </c>
      <c r="E39" s="49">
        <f t="shared" si="7"/>
        <v>195332.48000000001</v>
      </c>
      <c r="F39" s="49">
        <f t="shared" si="7"/>
        <v>247275.11</v>
      </c>
      <c r="G39" s="49">
        <f t="shared" si="7"/>
        <v>258020.3974712996</v>
      </c>
      <c r="H39" s="49">
        <f t="shared" si="7"/>
        <v>243886.11024231938</v>
      </c>
      <c r="I39" s="49">
        <f t="shared" si="7"/>
        <v>231864.07114634797</v>
      </c>
      <c r="J39" s="49">
        <f t="shared" si="7"/>
        <v>257154.32949363597</v>
      </c>
      <c r="K39" s="49">
        <f t="shared" si="7"/>
        <v>254955.18263887777</v>
      </c>
      <c r="L39" s="49">
        <f t="shared" si="7"/>
        <v>297168.84511884837</v>
      </c>
      <c r="M39" s="49">
        <f t="shared" si="7"/>
        <v>327665.07242379303</v>
      </c>
      <c r="N39" s="49">
        <f t="shared" si="7"/>
        <v>385707.67617347219</v>
      </c>
      <c r="O39" s="49">
        <f t="shared" si="7"/>
        <v>422563.91309417773</v>
      </c>
      <c r="P39" s="49">
        <v>438948.00280088623</v>
      </c>
      <c r="Q39" s="49">
        <v>454137.44321107428</v>
      </c>
      <c r="R39" s="49">
        <v>506293.45181014447</v>
      </c>
      <c r="S39" s="49">
        <v>552291.04319847759</v>
      </c>
      <c r="T39" s="49">
        <v>608589.97130136017</v>
      </c>
      <c r="U39" s="49">
        <v>669904.35793894366</v>
      </c>
      <c r="V39" s="49">
        <v>772327.52366712503</v>
      </c>
      <c r="W39" s="61"/>
      <c r="X39" s="61" t="s">
        <v>2</v>
      </c>
      <c r="Y39" s="39">
        <v>7404325.2769799726</v>
      </c>
      <c r="Z39" s="39">
        <v>7391054.2589320196</v>
      </c>
      <c r="AA39" s="39">
        <v>7388996.7042310312</v>
      </c>
      <c r="AB39" s="39">
        <v>7413245.5202499554</v>
      </c>
      <c r="AC39" s="39">
        <v>7252818.7218608623</v>
      </c>
      <c r="AD39" s="39">
        <v>7266668.9918132387</v>
      </c>
      <c r="AE39" s="39">
        <v>7274281.1847622441</v>
      </c>
      <c r="AF39" s="39">
        <v>7394774.95639499</v>
      </c>
      <c r="AG39" s="39">
        <v>7274284.6880000001</v>
      </c>
      <c r="AH39" s="39">
        <v>7247678.8540533846</v>
      </c>
      <c r="AI39" s="39">
        <v>7288557.9988942388</v>
      </c>
      <c r="AJ39" s="39">
        <v>7183724.7923175339</v>
      </c>
      <c r="AK39" s="39">
        <v>7093373.3530819016</v>
      </c>
      <c r="AL39" s="39">
        <v>7074554.3892905908</v>
      </c>
      <c r="AM39" s="39">
        <v>7098499.5868763141</v>
      </c>
      <c r="AN39" s="39">
        <v>7179668.6288383733</v>
      </c>
      <c r="AO39" s="39">
        <v>7352098.9620229099</v>
      </c>
      <c r="AP39" s="39">
        <v>7352963.291910287</v>
      </c>
      <c r="AQ39" s="39">
        <v>7407850.5011895653</v>
      </c>
      <c r="AR39" s="39">
        <v>7503431.3830113309</v>
      </c>
      <c r="AS39" s="39">
        <v>7540905.109564486</v>
      </c>
      <c r="AT39" s="39">
        <v>7523070.0609308816</v>
      </c>
      <c r="AU39" s="39">
        <v>7500077.9126375783</v>
      </c>
      <c r="AV39" s="39">
        <v>7409455.9863497019</v>
      </c>
      <c r="AW39" s="39">
        <v>7332877.8497175919</v>
      </c>
      <c r="AX39" s="39">
        <v>7348541.5462505519</v>
      </c>
      <c r="AY39" s="39">
        <v>7327669.8136305893</v>
      </c>
      <c r="AZ39" s="39">
        <v>7267377.0308185332</v>
      </c>
      <c r="BA39" s="39">
        <v>7222732.1888653953</v>
      </c>
      <c r="BB39" s="39">
        <v>7205697.0539442105</v>
      </c>
      <c r="BC39" s="39">
        <v>7182087.8030494051</v>
      </c>
      <c r="BD39" s="39">
        <v>7062921.7139451895</v>
      </c>
      <c r="BE39" s="39">
        <v>6999826.9631568482</v>
      </c>
      <c r="BF39" s="39">
        <v>6978024.8892216012</v>
      </c>
      <c r="BG39" s="39">
        <v>6954019.1152589442</v>
      </c>
      <c r="BH39" s="39">
        <v>6909105.219464859</v>
      </c>
      <c r="BI39" s="39">
        <v>6830770.5770891216</v>
      </c>
      <c r="BJ39" s="39">
        <v>6787412.655697573</v>
      </c>
      <c r="BK39" s="39">
        <v>6752452.4454051144</v>
      </c>
      <c r="BL39" s="39">
        <v>6744586.5802225582</v>
      </c>
      <c r="BM39" s="39">
        <v>6669005.8257053448</v>
      </c>
      <c r="BN39" s="39">
        <v>6626197.1248937594</v>
      </c>
      <c r="BO39" s="39">
        <v>6438003.7473047236</v>
      </c>
      <c r="BP39" s="39">
        <v>6497733.258043454</v>
      </c>
      <c r="BQ39" s="39">
        <v>6462246.4220060566</v>
      </c>
      <c r="BR39" s="39">
        <v>6373343.272541455</v>
      </c>
      <c r="BS39" s="39">
        <v>6301258</v>
      </c>
      <c r="BT39" s="39">
        <v>6270861</v>
      </c>
      <c r="BU39" s="39">
        <v>6204043.5071127564</v>
      </c>
      <c r="BV39" s="39">
        <v>6141842.0268330211</v>
      </c>
      <c r="BW39" s="39">
        <v>6086498.5728833936</v>
      </c>
      <c r="BX39" s="39">
        <v>6067963.3577344585</v>
      </c>
      <c r="BY39" s="39">
        <v>5990897.2380100256</v>
      </c>
      <c r="BZ39" s="39">
        <v>5837807.5349472081</v>
      </c>
      <c r="CA39" s="39">
        <v>5784569.3289445741</v>
      </c>
      <c r="CB39" s="39">
        <v>5754668.4365005121</v>
      </c>
      <c r="CC39" s="39">
        <v>5684170.2357445434</v>
      </c>
      <c r="CD39" s="39">
        <v>5595424.5925612031</v>
      </c>
      <c r="CE39" s="39">
        <v>5501983.0241979016</v>
      </c>
      <c r="CF39" s="39">
        <v>5446414.0448622191</v>
      </c>
      <c r="CG39" s="39">
        <v>5356442.7343821432</v>
      </c>
      <c r="CH39" s="39">
        <v>5252024.0504777627</v>
      </c>
      <c r="CI39" s="39">
        <v>5147870.8108954495</v>
      </c>
      <c r="CJ39" s="39">
        <v>5115729.4262293242</v>
      </c>
      <c r="CK39" s="39">
        <v>5082000.6690568505</v>
      </c>
      <c r="CL39" s="39">
        <v>5026011.2254081611</v>
      </c>
      <c r="CM39" s="39">
        <v>4944901.3920645528</v>
      </c>
      <c r="CN39" s="39">
        <v>4924772.0820925133</v>
      </c>
      <c r="CO39" s="39">
        <v>4938207.9518007096</v>
      </c>
      <c r="CP39" s="39">
        <v>4890809.9439716702</v>
      </c>
      <c r="CQ39" s="39">
        <v>4799219.1991401101</v>
      </c>
      <c r="CR39" s="39">
        <v>4780606.8934928682</v>
      </c>
      <c r="CS39" s="39">
        <v>4776536.8493738705</v>
      </c>
      <c r="CT39" s="39">
        <v>4722037.1079140184</v>
      </c>
    </row>
    <row r="40" spans="2:98" ht="11.25">
      <c r="B40" s="12"/>
      <c r="C40" s="12" t="s">
        <v>0</v>
      </c>
      <c r="D40" s="38">
        <f t="shared" ref="D40:O40" si="8">SUM(D36:D39)</f>
        <v>17392783.07</v>
      </c>
      <c r="E40" s="38">
        <f t="shared" si="8"/>
        <v>17546488.73</v>
      </c>
      <c r="F40" s="38">
        <f t="shared" si="8"/>
        <v>18492198.370000001</v>
      </c>
      <c r="G40" s="38">
        <f t="shared" si="8"/>
        <v>18997774.661329977</v>
      </c>
      <c r="H40" s="38">
        <f t="shared" si="8"/>
        <v>19216391.711684335</v>
      </c>
      <c r="I40" s="38">
        <f t="shared" si="8"/>
        <v>19307489.88373594</v>
      </c>
      <c r="J40" s="38">
        <f t="shared" si="8"/>
        <v>20193451.686759997</v>
      </c>
      <c r="K40" s="38">
        <f t="shared" si="8"/>
        <v>20497594.826558899</v>
      </c>
      <c r="L40" s="38">
        <f t="shared" si="8"/>
        <v>21071400.786267441</v>
      </c>
      <c r="M40" s="38">
        <f t="shared" si="8"/>
        <v>21549400.654668614</v>
      </c>
      <c r="N40" s="38">
        <f t="shared" si="8"/>
        <v>22309402.320268437</v>
      </c>
      <c r="O40" s="38">
        <f t="shared" si="8"/>
        <v>22803304.191297524</v>
      </c>
      <c r="P40" s="38">
        <v>23132143.504823033</v>
      </c>
      <c r="Q40" s="38">
        <v>23428631.957614362</v>
      </c>
      <c r="R40" s="38">
        <v>24246287.153039999</v>
      </c>
      <c r="S40" s="38">
        <v>24796134.237258505</v>
      </c>
      <c r="T40" s="38">
        <v>25417968.296016213</v>
      </c>
      <c r="U40" s="38">
        <v>26052461.299725637</v>
      </c>
      <c r="V40" s="38">
        <v>27224383.247758627</v>
      </c>
      <c r="W40" s="61"/>
      <c r="X40" s="61" t="s">
        <v>3</v>
      </c>
      <c r="Y40" s="39">
        <v>6171003.7600011462</v>
      </c>
      <c r="Z40" s="39">
        <v>5983757.2151869526</v>
      </c>
      <c r="AA40" s="39">
        <v>6352683.1233397592</v>
      </c>
      <c r="AB40" s="39">
        <v>6981437.956670301</v>
      </c>
      <c r="AC40" s="39">
        <v>7371387.7867175722</v>
      </c>
      <c r="AD40" s="39">
        <v>7881569.5268871505</v>
      </c>
      <c r="AE40" s="39">
        <v>7913991.6315881591</v>
      </c>
      <c r="AF40" s="39">
        <v>7728923.805229703</v>
      </c>
      <c r="AG40" s="39">
        <v>7101291.0750000002</v>
      </c>
      <c r="AH40" s="39">
        <v>7022073.03608461</v>
      </c>
      <c r="AI40" s="39">
        <v>6419727.7337713474</v>
      </c>
      <c r="AJ40" s="39">
        <v>5684161.7369863959</v>
      </c>
      <c r="AK40" s="39">
        <v>5605216.2173115937</v>
      </c>
      <c r="AL40" s="39">
        <v>6488082.9647061322</v>
      </c>
      <c r="AM40" s="39">
        <v>7417478.513463038</v>
      </c>
      <c r="AN40" s="39">
        <v>8079415.8579914561</v>
      </c>
      <c r="AO40" s="39">
        <v>8992228.0490845591</v>
      </c>
      <c r="AP40" s="39">
        <v>9008716.3434251789</v>
      </c>
      <c r="AQ40" s="39">
        <v>9714597.1670728344</v>
      </c>
      <c r="AR40" s="39">
        <v>10542932.287447542</v>
      </c>
      <c r="AS40" s="39">
        <v>10724426.702521058</v>
      </c>
      <c r="AT40" s="39">
        <v>10814713.870370237</v>
      </c>
      <c r="AU40" s="39">
        <v>9841317.5574848428</v>
      </c>
      <c r="AV40" s="39">
        <v>10550954.370892586</v>
      </c>
      <c r="AW40" s="39">
        <v>12089163.209628629</v>
      </c>
      <c r="AX40" s="39">
        <v>12236803.310153339</v>
      </c>
      <c r="AY40" s="39">
        <v>13092889.011882283</v>
      </c>
      <c r="AZ40" s="39">
        <v>13985448.468549613</v>
      </c>
      <c r="BA40" s="39">
        <v>15250305.866516754</v>
      </c>
      <c r="BB40" s="39">
        <v>15637596.645039473</v>
      </c>
      <c r="BC40" s="39">
        <v>16670648.577341493</v>
      </c>
      <c r="BD40" s="39">
        <v>17938395.69906953</v>
      </c>
      <c r="BE40" s="39">
        <v>18948207.464191012</v>
      </c>
      <c r="BF40" s="39">
        <v>20320942.843623534</v>
      </c>
      <c r="BG40" s="39">
        <v>21344432.619223885</v>
      </c>
      <c r="BH40" s="39">
        <v>22679872.584104005</v>
      </c>
      <c r="BI40" s="39">
        <v>25713800.173317336</v>
      </c>
      <c r="BJ40" s="39">
        <v>25846296.650652122</v>
      </c>
      <c r="BK40" s="39">
        <v>24971925.27354531</v>
      </c>
      <c r="BL40" s="39">
        <v>26568987.332661361</v>
      </c>
      <c r="BM40" s="39">
        <v>26245638.110240847</v>
      </c>
      <c r="BN40" s="39">
        <v>26834686.618011843</v>
      </c>
      <c r="BO40" s="39">
        <v>28277727.928320661</v>
      </c>
      <c r="BP40" s="39">
        <v>28327195.408502765</v>
      </c>
      <c r="BQ40" s="39">
        <v>30378448.503506362</v>
      </c>
      <c r="BR40" s="39">
        <v>30070638.338780787</v>
      </c>
      <c r="BS40" s="39">
        <v>30534503</v>
      </c>
      <c r="BT40" s="39">
        <v>31182170</v>
      </c>
      <c r="BU40" s="39">
        <v>30629266.143159013</v>
      </c>
      <c r="BV40" s="39">
        <v>31116342.35737079</v>
      </c>
      <c r="BW40" s="39">
        <v>31447085.525909394</v>
      </c>
      <c r="BX40" s="39">
        <v>29244907.140305329</v>
      </c>
      <c r="BY40" s="39">
        <v>31047486.153762721</v>
      </c>
      <c r="BZ40" s="39">
        <v>31456728.90429068</v>
      </c>
      <c r="CA40" s="39">
        <v>31872113.315928817</v>
      </c>
      <c r="CB40" s="39">
        <v>32224523.679601979</v>
      </c>
      <c r="CC40" s="39">
        <v>28207275.986681778</v>
      </c>
      <c r="CD40" s="39">
        <v>30720965.366954774</v>
      </c>
      <c r="CE40" s="39">
        <v>31667989.024447456</v>
      </c>
      <c r="CF40" s="39">
        <v>33719107.499517493</v>
      </c>
      <c r="CG40" s="39">
        <v>35557545.769600831</v>
      </c>
      <c r="CH40" s="39">
        <v>37208569.907163598</v>
      </c>
      <c r="CI40" s="39">
        <v>37646427.582921647</v>
      </c>
      <c r="CJ40" s="39">
        <v>39130097.215200394</v>
      </c>
      <c r="CK40" s="39">
        <v>37228108.995038547</v>
      </c>
      <c r="CL40" s="39">
        <v>34247194.07134115</v>
      </c>
      <c r="CM40" s="39">
        <v>33619873.554869376</v>
      </c>
      <c r="CN40" s="39">
        <v>34111547.361217774</v>
      </c>
      <c r="CO40" s="39">
        <v>35096614.053128637</v>
      </c>
      <c r="CP40" s="39">
        <v>35499444.535301782</v>
      </c>
      <c r="CQ40" s="39">
        <v>34980227.653875686</v>
      </c>
      <c r="CR40" s="39">
        <v>36802431.764677301</v>
      </c>
      <c r="CS40" s="39">
        <v>38364849.580617175</v>
      </c>
      <c r="CT40" s="39">
        <v>39207443.755230494</v>
      </c>
    </row>
    <row r="41" spans="2:98" ht="11.25" customHeight="1">
      <c r="B41" s="10"/>
      <c r="D41" s="50"/>
      <c r="E41" s="50"/>
      <c r="F41" s="50"/>
      <c r="G41" s="50"/>
      <c r="H41" s="50"/>
      <c r="W41" s="61"/>
      <c r="X41" s="62" t="s">
        <v>4</v>
      </c>
      <c r="Y41" s="41">
        <v>894004.21748515847</v>
      </c>
      <c r="Z41" s="41">
        <v>859877.25961863413</v>
      </c>
      <c r="AA41" s="41">
        <v>919930.41360940028</v>
      </c>
      <c r="AB41" s="41">
        <v>1050925.628528574</v>
      </c>
      <c r="AC41" s="41">
        <v>1106287.5029088764</v>
      </c>
      <c r="AD41" s="41">
        <v>1197010.3635002386</v>
      </c>
      <c r="AE41" s="41">
        <v>1206806.5522418998</v>
      </c>
      <c r="AF41" s="41">
        <v>1194633.6963211976</v>
      </c>
      <c r="AG41" s="41">
        <v>1133425.101</v>
      </c>
      <c r="AH41" s="41">
        <v>1157211.6784933831</v>
      </c>
      <c r="AI41" s="41">
        <v>1049564.5871220892</v>
      </c>
      <c r="AJ41" s="41">
        <v>961071.82686502172</v>
      </c>
      <c r="AK41" s="41">
        <v>982409.09608337772</v>
      </c>
      <c r="AL41" s="41">
        <v>1195277.7881445545</v>
      </c>
      <c r="AM41" s="41">
        <v>1409134.6081710816</v>
      </c>
      <c r="AN41" s="41">
        <v>1594760.9437954801</v>
      </c>
      <c r="AO41" s="41">
        <v>1838690.9524528168</v>
      </c>
      <c r="AP41" s="41">
        <v>1864488.057668457</v>
      </c>
      <c r="AQ41" s="41">
        <v>2140221.0780636263</v>
      </c>
      <c r="AR41" s="41">
        <v>2287893.7957874546</v>
      </c>
      <c r="AS41" s="41">
        <v>2423541.8102009292</v>
      </c>
      <c r="AT41" s="41">
        <v>2467019.3419046993</v>
      </c>
      <c r="AU41" s="41">
        <v>2209129.6279426632</v>
      </c>
      <c r="AV41" s="41">
        <v>2282027.5931692412</v>
      </c>
      <c r="AW41" s="41">
        <v>2489443.538972775</v>
      </c>
      <c r="AX41" s="41">
        <v>2531777.6284386674</v>
      </c>
      <c r="AY41" s="41">
        <v>2665416.5533001795</v>
      </c>
      <c r="AZ41" s="41">
        <v>2832497.5319153471</v>
      </c>
      <c r="BA41" s="41">
        <v>3010752.1323057134</v>
      </c>
      <c r="BB41" s="41">
        <v>3130604.2963759857</v>
      </c>
      <c r="BC41" s="41">
        <v>3346694.7365234457</v>
      </c>
      <c r="BD41" s="41">
        <v>3588527.5665453514</v>
      </c>
      <c r="BE41" s="41">
        <v>3704841.3300985396</v>
      </c>
      <c r="BF41" s="41">
        <v>4028513.2385174818</v>
      </c>
      <c r="BG41" s="41">
        <v>4155227.6584508503</v>
      </c>
      <c r="BH41" s="41">
        <v>4262535.3456860315</v>
      </c>
      <c r="BI41" s="41">
        <v>4847716.6683364827</v>
      </c>
      <c r="BJ41" s="41">
        <v>4798392.5018405085</v>
      </c>
      <c r="BK41" s="41">
        <v>4562526.4118246827</v>
      </c>
      <c r="BL41" s="41">
        <v>4837509.2097044867</v>
      </c>
      <c r="BM41" s="41">
        <v>4695592.6206835015</v>
      </c>
      <c r="BN41" s="41">
        <v>4792866.6929631848</v>
      </c>
      <c r="BO41" s="41">
        <v>4634001.0223885933</v>
      </c>
      <c r="BP41" s="41">
        <v>5833006.60222633</v>
      </c>
      <c r="BQ41" s="41">
        <v>4947650.4417984392</v>
      </c>
      <c r="BR41" s="41">
        <v>5756444.2006641626</v>
      </c>
      <c r="BS41" s="41">
        <v>5951219</v>
      </c>
      <c r="BT41" s="41">
        <v>6195633</v>
      </c>
      <c r="BU41" s="41">
        <v>6216460.2029461218</v>
      </c>
      <c r="BV41" s="41">
        <v>6442312.1507546073</v>
      </c>
      <c r="BW41" s="41">
        <v>6622563.5180855514</v>
      </c>
      <c r="BX41" s="41">
        <v>6636445.4731866121</v>
      </c>
      <c r="BY41" s="41">
        <v>7182005.8738063546</v>
      </c>
      <c r="BZ41" s="41">
        <v>7242796.6639535334</v>
      </c>
      <c r="CA41" s="41">
        <v>7685881.4204117693</v>
      </c>
      <c r="CB41" s="41">
        <v>8176252.7575236028</v>
      </c>
      <c r="CC41" s="41">
        <v>7379403.7798540499</v>
      </c>
      <c r="CD41" s="41">
        <v>8003120.6575591853</v>
      </c>
      <c r="CE41" s="41">
        <v>8286642.4292223928</v>
      </c>
      <c r="CF41" s="41">
        <v>9116788.0501529556</v>
      </c>
      <c r="CG41" s="41">
        <v>9757366.6548776515</v>
      </c>
      <c r="CH41" s="41">
        <v>10521929.53089219</v>
      </c>
      <c r="CI41" s="41">
        <v>10870032.215474287</v>
      </c>
      <c r="CJ41" s="41">
        <v>11562067.059139447</v>
      </c>
      <c r="CK41" s="41">
        <v>11477249.625321249</v>
      </c>
      <c r="CL41" s="41">
        <v>10947934.018047808</v>
      </c>
      <c r="CM41" s="41">
        <v>10880581.303149879</v>
      </c>
      <c r="CN41" s="41">
        <v>11152661.671926528</v>
      </c>
      <c r="CO41" s="41">
        <v>11616912.047429539</v>
      </c>
      <c r="CP41" s="41">
        <v>12099917.98196519</v>
      </c>
      <c r="CQ41" s="41">
        <v>12209985.31445366</v>
      </c>
      <c r="CR41" s="41">
        <v>13012776.528686831</v>
      </c>
      <c r="CS41" s="41">
        <v>13732510.739377236</v>
      </c>
      <c r="CT41" s="41">
        <v>14184311.848481197</v>
      </c>
    </row>
    <row r="42" spans="2:98" ht="11.25" customHeight="1">
      <c r="B42" s="11"/>
      <c r="C42" s="12"/>
      <c r="D42" s="50"/>
      <c r="E42" s="50"/>
      <c r="W42" s="61"/>
      <c r="X42" s="61" t="s">
        <v>0</v>
      </c>
      <c r="Y42" s="39">
        <v>27855215.474887777</v>
      </c>
      <c r="Z42" s="39">
        <v>27703394.93589947</v>
      </c>
      <c r="AA42" s="39">
        <v>28179978.961679086</v>
      </c>
      <c r="AB42" s="39">
        <v>29169612.964324355</v>
      </c>
      <c r="AC42" s="39">
        <v>29359408.383426759</v>
      </c>
      <c r="AD42" s="39">
        <v>29858136.214838453</v>
      </c>
      <c r="AE42" s="39">
        <v>29898471.18383006</v>
      </c>
      <c r="AF42" s="39">
        <v>30218074.501550898</v>
      </c>
      <c r="AG42" s="39">
        <v>29422930.575999998</v>
      </c>
      <c r="AH42" s="39">
        <v>29347797.553527996</v>
      </c>
      <c r="AI42" s="39">
        <v>28636688.065712407</v>
      </c>
      <c r="AJ42" s="39">
        <v>27660962.00751977</v>
      </c>
      <c r="AK42" s="39">
        <v>27432654.762419973</v>
      </c>
      <c r="AL42" s="39">
        <v>28351011.197270688</v>
      </c>
      <c r="AM42" s="39">
        <v>29367033.860014122</v>
      </c>
      <c r="AN42" s="39">
        <v>30281380.401986934</v>
      </c>
      <c r="AO42" s="39">
        <v>31437737.358706854</v>
      </c>
      <c r="AP42" s="39">
        <v>31296670.500177432</v>
      </c>
      <c r="AQ42" s="39">
        <v>32209635.543443944</v>
      </c>
      <c r="AR42" s="39">
        <v>33164554.665656958</v>
      </c>
      <c r="AS42" s="39">
        <v>33260221.11984311</v>
      </c>
      <c r="AT42" s="39">
        <v>33167382.570953652</v>
      </c>
      <c r="AU42" s="39">
        <v>31692328.341393229</v>
      </c>
      <c r="AV42" s="39">
        <v>32205422.795080356</v>
      </c>
      <c r="AW42" s="39">
        <v>33080780.787631247</v>
      </c>
      <c r="AX42" s="39">
        <v>32898938.128960993</v>
      </c>
      <c r="AY42" s="39">
        <v>33719730.460198268</v>
      </c>
      <c r="AZ42" s="39">
        <v>34452469.964182638</v>
      </c>
      <c r="BA42" s="39">
        <v>35586104.635033414</v>
      </c>
      <c r="BB42" s="39">
        <v>35917663.421600588</v>
      </c>
      <c r="BC42" s="39">
        <v>36990704.647142783</v>
      </c>
      <c r="BD42" s="39">
        <v>38262941.08448074</v>
      </c>
      <c r="BE42" s="39">
        <v>39166875.321879968</v>
      </c>
      <c r="BF42" s="39">
        <v>40682808.01600796</v>
      </c>
      <c r="BG42" s="39">
        <v>41649919.94378677</v>
      </c>
      <c r="BH42" s="39">
        <v>42878774.144467346</v>
      </c>
      <c r="BI42" s="39">
        <v>46214943.944321379</v>
      </c>
      <c r="BJ42" s="39">
        <v>46074396.078559458</v>
      </c>
      <c r="BK42" s="39">
        <v>44825125.997815162</v>
      </c>
      <c r="BL42" s="39">
        <v>46573960.521576762</v>
      </c>
      <c r="BM42" s="39">
        <v>45935675.188648202</v>
      </c>
      <c r="BN42" s="39">
        <v>46457632.396365076</v>
      </c>
      <c r="BO42" s="39">
        <v>47523785.325320408</v>
      </c>
      <c r="BP42" s="39">
        <v>48564872.243152998</v>
      </c>
      <c r="BQ42" s="39">
        <v>49485561.097598754</v>
      </c>
      <c r="BR42" s="39">
        <v>49700158.730714947</v>
      </c>
      <c r="BS42" s="39">
        <v>50121674</v>
      </c>
      <c r="BT42" s="39">
        <v>50854434</v>
      </c>
      <c r="BU42" s="39">
        <v>50151358.278396152</v>
      </c>
      <c r="BV42" s="39">
        <v>50712621.142455228</v>
      </c>
      <c r="BW42" s="39">
        <v>51057396.763593897</v>
      </c>
      <c r="BX42" s="39">
        <v>48804788.060336769</v>
      </c>
      <c r="BY42" s="39">
        <v>50996574.963087603</v>
      </c>
      <c r="BZ42" s="39">
        <v>51316955.146179132</v>
      </c>
      <c r="CA42" s="39">
        <v>52018591.022978112</v>
      </c>
      <c r="CB42" s="39">
        <v>52727283.913611434</v>
      </c>
      <c r="CC42" s="39">
        <v>47731646.524510361</v>
      </c>
      <c r="CD42" s="39">
        <v>50677510.883434623</v>
      </c>
      <c r="CE42" s="39">
        <v>51714039.495308287</v>
      </c>
      <c r="CF42" s="39">
        <v>54492885.638218299</v>
      </c>
      <c r="CG42" s="39">
        <v>56738971.127392873</v>
      </c>
      <c r="CH42" s="39">
        <v>58936934.300054014</v>
      </c>
      <c r="CI42" s="39">
        <v>59554488.448432237</v>
      </c>
      <c r="CJ42" s="39">
        <v>61652959.241401076</v>
      </c>
      <c r="CK42" s="39">
        <v>59484823.215048857</v>
      </c>
      <c r="CL42" s="39">
        <v>55800963.211803228</v>
      </c>
      <c r="CM42" s="39">
        <v>54958734.870603338</v>
      </c>
      <c r="CN42" s="39">
        <v>55618593.039821111</v>
      </c>
      <c r="CO42" s="39">
        <v>57022567.748063505</v>
      </c>
      <c r="CP42" s="39">
        <v>57704697.96646031</v>
      </c>
      <c r="CQ42" s="39">
        <v>57136591.657473333</v>
      </c>
      <c r="CR42" s="39">
        <v>59698325.455911703</v>
      </c>
      <c r="CS42" s="39">
        <v>61858573.771519259</v>
      </c>
      <c r="CT42" s="39">
        <v>63019603.933861479</v>
      </c>
    </row>
    <row r="43" spans="2:98">
      <c r="C43" s="12" t="s">
        <v>18</v>
      </c>
    </row>
    <row r="44" spans="2:98">
      <c r="C44" s="12" t="s">
        <v>19</v>
      </c>
      <c r="X44" s="2" t="s">
        <v>103</v>
      </c>
      <c r="Y44" s="76">
        <f>+(Y40+Y41)/Y42</f>
        <v>0.25363321938240252</v>
      </c>
      <c r="Z44" s="76">
        <f t="shared" ref="Z44:CD44" si="9">+(Z40+Z41)/Z42</f>
        <v>0.24703233992225468</v>
      </c>
      <c r="AA44" s="76">
        <f t="shared" si="9"/>
        <v>0.25807732315339621</v>
      </c>
      <c r="AB44" s="76">
        <f t="shared" si="9"/>
        <v>0.27536750641919</v>
      </c>
      <c r="AC44" s="76">
        <f t="shared" si="9"/>
        <v>0.2887549769024656</v>
      </c>
      <c r="AD44" s="76">
        <f t="shared" si="9"/>
        <v>0.30405715296709152</v>
      </c>
      <c r="AE44" s="76">
        <f t="shared" si="9"/>
        <v>0.30505901548447212</v>
      </c>
      <c r="AF44" s="76">
        <f t="shared" si="9"/>
        <v>0.29530529819472484</v>
      </c>
      <c r="AG44" s="76">
        <f t="shared" si="9"/>
        <v>0.27987409869759811</v>
      </c>
      <c r="AH44" s="76">
        <f t="shared" si="9"/>
        <v>0.27870182420536477</v>
      </c>
      <c r="AI44" s="76">
        <f t="shared" si="9"/>
        <v>0.26082947524356531</v>
      </c>
      <c r="AJ44" s="76">
        <f t="shared" si="9"/>
        <v>0.24023870037654071</v>
      </c>
      <c r="AK44" s="76">
        <f t="shared" si="9"/>
        <v>0.24013808982203819</v>
      </c>
      <c r="AL44" s="76">
        <f t="shared" si="9"/>
        <v>0.2710083495572233</v>
      </c>
      <c r="AM44" s="76">
        <f t="shared" si="9"/>
        <v>0.30056195541260822</v>
      </c>
      <c r="AN44" s="76">
        <f t="shared" si="9"/>
        <v>0.31947608310327091</v>
      </c>
      <c r="AO44" s="76">
        <f t="shared" si="9"/>
        <v>0.34451967321807569</v>
      </c>
      <c r="AP44" s="76">
        <f t="shared" si="9"/>
        <v>0.34742367885529524</v>
      </c>
      <c r="AQ44" s="76">
        <f t="shared" si="9"/>
        <v>0.36805192126892688</v>
      </c>
      <c r="AR44" s="76">
        <f t="shared" si="9"/>
        <v>0.38688371403104532</v>
      </c>
      <c r="AS44" s="76">
        <f t="shared" si="9"/>
        <v>0.3953061065152656</v>
      </c>
      <c r="AT44" s="76">
        <f t="shared" si="9"/>
        <v>0.40044562406641093</v>
      </c>
      <c r="AU44" s="76">
        <f t="shared" si="9"/>
        <v>0.38023230908183109</v>
      </c>
      <c r="AV44" s="76">
        <f t="shared" si="9"/>
        <v>0.39847270584574257</v>
      </c>
      <c r="AW44" s="76">
        <f t="shared" si="9"/>
        <v>0.44069717828583654</v>
      </c>
      <c r="AX44" s="76">
        <f t="shared" si="9"/>
        <v>0.44890752645877036</v>
      </c>
      <c r="AY44" s="76">
        <f t="shared" si="9"/>
        <v>0.4673318958994373</v>
      </c>
      <c r="AZ44" s="76">
        <f t="shared" si="9"/>
        <v>0.48814921014223878</v>
      </c>
      <c r="BA44" s="76">
        <f t="shared" si="9"/>
        <v>0.51315136023190977</v>
      </c>
      <c r="BB44" s="76">
        <f t="shared" si="9"/>
        <v>0.52253401679042455</v>
      </c>
      <c r="BC44" s="76">
        <f t="shared" si="9"/>
        <v>0.54114522837053092</v>
      </c>
      <c r="BD44" s="76">
        <f t="shared" si="9"/>
        <v>0.56260503389129424</v>
      </c>
      <c r="BE44" s="76">
        <f t="shared" si="9"/>
        <v>0.57837263269339168</v>
      </c>
      <c r="BF44" s="76">
        <f t="shared" si="9"/>
        <v>0.59851955333466511</v>
      </c>
      <c r="BG44" s="76">
        <f t="shared" si="9"/>
        <v>0.61223791815423911</v>
      </c>
      <c r="BH44" s="76">
        <f t="shared" si="9"/>
        <v>0.62833904343943137</v>
      </c>
      <c r="BI44" s="76">
        <f t="shared" si="9"/>
        <v>0.66129079110154443</v>
      </c>
      <c r="BJ44" s="76">
        <f t="shared" si="9"/>
        <v>0.66511320300849297</v>
      </c>
      <c r="BK44" s="76">
        <f t="shared" si="9"/>
        <v>0.65888162114278359</v>
      </c>
      <c r="BL44" s="76">
        <f t="shared" si="9"/>
        <v>0.67433596350080349</v>
      </c>
      <c r="BM44" s="76">
        <f t="shared" si="9"/>
        <v>0.67357735798712426</v>
      </c>
      <c r="BN44" s="76">
        <f t="shared" si="9"/>
        <v>0.68078271921256206</v>
      </c>
      <c r="BO44" s="76">
        <f t="shared" si="9"/>
        <v>0.69253172333421154</v>
      </c>
      <c r="BP44" s="76">
        <f t="shared" si="9"/>
        <v>0.70339322298011875</v>
      </c>
      <c r="BQ44" s="76">
        <f t="shared" si="9"/>
        <v>0.71386679592522539</v>
      </c>
      <c r="BR44" s="76">
        <f t="shared" si="9"/>
        <v>0.72086454961971047</v>
      </c>
      <c r="BS44" s="76">
        <f t="shared" si="9"/>
        <v>0.72794300525557065</v>
      </c>
      <c r="BT44" s="76">
        <f t="shared" si="9"/>
        <v>0.73499594941908108</v>
      </c>
      <c r="BU44" s="76">
        <f t="shared" si="9"/>
        <v>0.73469049714606194</v>
      </c>
      <c r="BV44" s="76">
        <f t="shared" si="9"/>
        <v>0.74061749643388697</v>
      </c>
      <c r="BW44" s="76">
        <f t="shared" si="9"/>
        <v>0.74562456092826557</v>
      </c>
      <c r="BX44" s="76">
        <f t="shared" si="9"/>
        <v>0.7352014841070974</v>
      </c>
      <c r="BY44" s="76">
        <f t="shared" si="9"/>
        <v>0.74964822745920467</v>
      </c>
      <c r="BZ44" s="76">
        <f t="shared" si="9"/>
        <v>0.75412747030696803</v>
      </c>
      <c r="CA44" s="76">
        <f t="shared" si="9"/>
        <v>0.76045878902922759</v>
      </c>
      <c r="CB44" s="76">
        <f t="shared" si="9"/>
        <v>0.76622145952593257</v>
      </c>
      <c r="CC44" s="76">
        <f t="shared" si="9"/>
        <v>0.74555734733060064</v>
      </c>
      <c r="CD44" s="76">
        <f t="shared" si="9"/>
        <v>0.76412762484694219</v>
      </c>
      <c r="CE44" s="76">
        <f t="shared" ref="CE44:CH44" si="10">+(CE40+CE41)/CE42</f>
        <v>0.77260704914174605</v>
      </c>
      <c r="CF44" s="76">
        <f t="shared" si="10"/>
        <v>0.78608234906223651</v>
      </c>
      <c r="CG44" s="76">
        <f t="shared" si="10"/>
        <v>0.79865587133639449</v>
      </c>
      <c r="CH44" s="76">
        <f t="shared" si="10"/>
        <v>0.80985718047455413</v>
      </c>
      <c r="CI44" s="76">
        <f t="shared" ref="CI44:CL44" si="11">+(CI40+CI41)/CI42</f>
        <v>0.81465664574393837</v>
      </c>
      <c r="CJ44" s="76">
        <f t="shared" si="11"/>
        <v>0.82221786104143946</v>
      </c>
      <c r="CK44" s="76">
        <f t="shared" si="11"/>
        <v>0.81878630527791496</v>
      </c>
      <c r="CL44" s="76">
        <f t="shared" si="11"/>
        <v>0.80993455109085133</v>
      </c>
      <c r="CM44" s="76">
        <f t="shared" ref="CM44:CP44" si="12">+(CM40+CM41)/CM42</f>
        <v>0.80970668198226536</v>
      </c>
      <c r="CN44" s="76">
        <f t="shared" si="12"/>
        <v>0.81383232763073665</v>
      </c>
      <c r="CO44" s="76">
        <f t="shared" si="12"/>
        <v>0.81921119909835305</v>
      </c>
      <c r="CP44" s="76">
        <f t="shared" si="12"/>
        <v>0.82487846214762517</v>
      </c>
      <c r="CQ44" s="76">
        <f t="shared" ref="CQ44:CT44" si="13">+(CQ40+CQ41)/CQ42</f>
        <v>0.82591928568698547</v>
      </c>
      <c r="CR44" s="76">
        <f t="shared" si="13"/>
        <v>0.83444900527659804</v>
      </c>
      <c r="CS44" s="76">
        <f t="shared" si="13"/>
        <v>0.84220112336280417</v>
      </c>
      <c r="CT44" s="76">
        <f t="shared" si="13"/>
        <v>0.84722455031208821</v>
      </c>
    </row>
    <row r="45" spans="2:98">
      <c r="C45" s="12" t="s">
        <v>20</v>
      </c>
    </row>
    <row r="46" spans="2:98">
      <c r="C46" s="12" t="s">
        <v>13</v>
      </c>
      <c r="Q46" s="51"/>
      <c r="X46" s="12" t="s">
        <v>18</v>
      </c>
    </row>
    <row r="47" spans="2:98">
      <c r="C47" s="12"/>
      <c r="X47" s="12" t="s">
        <v>19</v>
      </c>
    </row>
    <row r="48" spans="2:98">
      <c r="X48" s="12" t="s">
        <v>20</v>
      </c>
      <c r="CF48" s="52"/>
      <c r="CJ48" s="52"/>
      <c r="CN48" s="52"/>
      <c r="CR48" s="52"/>
    </row>
    <row r="49" spans="24:96">
      <c r="X49" s="12" t="s">
        <v>13</v>
      </c>
      <c r="CF49" s="52"/>
      <c r="CJ49" s="52"/>
      <c r="CN49" s="52"/>
      <c r="CR49" s="52"/>
    </row>
    <row r="85" spans="2:2" ht="11.25">
      <c r="B85" s="11"/>
    </row>
  </sheetData>
  <phoneticPr fontId="2" type="noConversion"/>
  <dataValidations disablePrompts="1"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B42CD8302E5974DA876D68FBF90CA39" ma:contentTypeVersion="11" ma:contentTypeDescription="Luo uusi asiakirja." ma:contentTypeScope="" ma:versionID="da1f2ae28f0f502d03bb830b7f8f192f">
  <xsd:schema xmlns:xsd="http://www.w3.org/2001/XMLSchema" xmlns:xs="http://www.w3.org/2001/XMLSchema" xmlns:p="http://schemas.microsoft.com/office/2006/metadata/properties" xmlns:ns3="b58a18e6-5d79-4095-97c4-393664fabc09" xmlns:ns4="a4fa2eee-3cca-4b00-a22a-ebbf8e87fb9a" targetNamespace="http://schemas.microsoft.com/office/2006/metadata/properties" ma:root="true" ma:fieldsID="ea19a1dcbddf198d87be55fe92c3d0dd" ns3:_="" ns4:_="">
    <xsd:import namespace="b58a18e6-5d79-4095-97c4-393664fabc09"/>
    <xsd:import namespace="a4fa2eee-3cca-4b00-a22a-ebbf8e87fb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a18e6-5d79-4095-97c4-393664fab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a2eee-3cca-4b00-a22a-ebbf8e87f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E0F008-5ACC-45F2-A616-770810A9D56A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4fa2eee-3cca-4b00-a22a-ebbf8e87fb9a"/>
    <ds:schemaRef ds:uri="http://purl.org/dc/terms/"/>
    <ds:schemaRef ds:uri="http://schemas.microsoft.com/office/2006/metadata/properties"/>
    <ds:schemaRef ds:uri="http://schemas.microsoft.com/office/2006/documentManagement/types"/>
    <ds:schemaRef ds:uri="b58a18e6-5d79-4095-97c4-393664fabc0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656F9C9-6D41-4DF9-9A65-0E85E65A7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8a18e6-5d79-4095-97c4-393664fabc09"/>
    <ds:schemaRef ds:uri="a4fa2eee-3cca-4b00-a22a-ebbf8e87f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2C4AEA-3889-4E9F-B481-2CBCAEC6F1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2024-07-26T06:35:58Z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0x010100FB42CD8302E5974DA876D68FBF90CA39</vt:lpwstr>
  </property>
</Properties>
</file>